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20115" windowHeight="6855" tabRatio="770" activeTab="6"/>
  </bookViews>
  <sheets>
    <sheet name="21.02" sheetId="1" r:id="rId1"/>
    <sheet name="22.02" sheetId="2" r:id="rId2"/>
    <sheet name="23.02" sheetId="3" r:id="rId3"/>
    <sheet name="24.02" sheetId="4" r:id="rId4"/>
    <sheet name="25.02" sheetId="5" r:id="rId5"/>
    <sheet name="26.02" sheetId="6" r:id="rId6"/>
    <sheet name="28.02" sheetId="7" r:id="rId7"/>
    <sheet name="01.03" sheetId="8" r:id="rId8"/>
    <sheet name="02.03" sheetId="9" r:id="rId9"/>
    <sheet name="03.03" sheetId="10" r:id="rId10"/>
    <sheet name="04.03" sheetId="11" r:id="rId11"/>
    <sheet name="05.03" sheetId="12" r:id="rId12"/>
  </sheets>
  <calcPr calcId="145621" refMode="R1C1"/>
</workbook>
</file>

<file path=xl/calcChain.xml><?xml version="1.0" encoding="utf-8"?>
<calcChain xmlns="http://schemas.openxmlformats.org/spreadsheetml/2006/main">
  <c r="D11" i="2" l="1"/>
  <c r="G14" i="6" l="1"/>
  <c r="H14" i="6"/>
  <c r="I14" i="6"/>
  <c r="F14" i="6"/>
  <c r="G43" i="10"/>
  <c r="H43" i="10"/>
  <c r="I43" i="10"/>
  <c r="F43" i="10"/>
  <c r="I11" i="9"/>
  <c r="G43" i="2" l="1"/>
  <c r="H43" i="2"/>
  <c r="I43" i="2"/>
  <c r="F43" i="2"/>
  <c r="G21" i="11" l="1"/>
  <c r="H21" i="11"/>
  <c r="I21" i="11"/>
  <c r="F21" i="11"/>
  <c r="G21" i="9"/>
  <c r="H21" i="9"/>
  <c r="I21" i="9"/>
  <c r="F21" i="9"/>
  <c r="G43" i="7"/>
  <c r="H43" i="7"/>
  <c r="I43" i="7"/>
  <c r="F43" i="7"/>
  <c r="G31" i="7"/>
  <c r="H31" i="7"/>
  <c r="I31" i="7"/>
  <c r="F31" i="7"/>
  <c r="I43" i="11" l="1"/>
  <c r="H43" i="11"/>
  <c r="G43" i="11"/>
  <c r="F43" i="11"/>
  <c r="I31" i="11"/>
  <c r="H31" i="11"/>
  <c r="G31" i="11"/>
  <c r="F31" i="11"/>
  <c r="D21" i="11"/>
  <c r="I11" i="11"/>
  <c r="H11" i="11"/>
  <c r="H22" i="11" s="1"/>
  <c r="G11" i="11"/>
  <c r="G22" i="11" s="1"/>
  <c r="F11" i="11"/>
  <c r="I31" i="10"/>
  <c r="H31" i="10"/>
  <c r="G31" i="10"/>
  <c r="F31" i="10"/>
  <c r="I21" i="10"/>
  <c r="H21" i="10"/>
  <c r="G21" i="10"/>
  <c r="F21" i="10"/>
  <c r="D21" i="10"/>
  <c r="I11" i="10"/>
  <c r="I22" i="10" s="1"/>
  <c r="H11" i="10"/>
  <c r="G11" i="10"/>
  <c r="F11" i="10"/>
  <c r="I43" i="9"/>
  <c r="H43" i="9"/>
  <c r="G43" i="9"/>
  <c r="F43" i="9"/>
  <c r="I31" i="9"/>
  <c r="H31" i="9"/>
  <c r="G31" i="9"/>
  <c r="F31" i="9"/>
  <c r="D21" i="9"/>
  <c r="I22" i="9"/>
  <c r="H11" i="9"/>
  <c r="G11" i="9"/>
  <c r="G22" i="9" s="1"/>
  <c r="F11" i="9"/>
  <c r="I14" i="12"/>
  <c r="H14" i="12"/>
  <c r="G14" i="12"/>
  <c r="F14" i="12"/>
  <c r="G43" i="8"/>
  <c r="H43" i="8"/>
  <c r="I43" i="8"/>
  <c r="F43" i="8"/>
  <c r="F11" i="8"/>
  <c r="G11" i="8"/>
  <c r="H11" i="8"/>
  <c r="I11" i="8"/>
  <c r="D21" i="8"/>
  <c r="F21" i="8"/>
  <c r="G21" i="8"/>
  <c r="H21" i="8"/>
  <c r="I21" i="8"/>
  <c r="F31" i="8"/>
  <c r="G31" i="8"/>
  <c r="H31" i="8"/>
  <c r="I31" i="8"/>
  <c r="G11" i="7"/>
  <c r="H11" i="7"/>
  <c r="I11" i="7"/>
  <c r="F11" i="7"/>
  <c r="I21" i="7"/>
  <c r="H21" i="7"/>
  <c r="G21" i="7"/>
  <c r="F21" i="7"/>
  <c r="D21" i="7"/>
  <c r="I43" i="5"/>
  <c r="H43" i="5"/>
  <c r="G43" i="5"/>
  <c r="F43" i="5"/>
  <c r="I31" i="5"/>
  <c r="H31" i="5"/>
  <c r="G31" i="5"/>
  <c r="F31" i="5"/>
  <c r="I21" i="5"/>
  <c r="H21" i="5"/>
  <c r="G21" i="5"/>
  <c r="F21" i="5"/>
  <c r="D21" i="5"/>
  <c r="I11" i="5"/>
  <c r="I22" i="5" s="1"/>
  <c r="H11" i="5"/>
  <c r="G11" i="5"/>
  <c r="G22" i="5" s="1"/>
  <c r="F11" i="5"/>
  <c r="I43" i="4"/>
  <c r="H43" i="4"/>
  <c r="G43" i="4"/>
  <c r="F43" i="4"/>
  <c r="I31" i="4"/>
  <c r="H31" i="4"/>
  <c r="G31" i="4"/>
  <c r="F31" i="4"/>
  <c r="I21" i="4"/>
  <c r="H21" i="4"/>
  <c r="G21" i="4"/>
  <c r="F21" i="4"/>
  <c r="D21" i="4"/>
  <c r="I11" i="4"/>
  <c r="H11" i="4"/>
  <c r="G11" i="4"/>
  <c r="F11" i="4"/>
  <c r="I31" i="2"/>
  <c r="H31" i="2"/>
  <c r="G31" i="2"/>
  <c r="F31" i="2"/>
  <c r="I21" i="2"/>
  <c r="H21" i="2"/>
  <c r="G21" i="2"/>
  <c r="F21" i="2"/>
  <c r="D21" i="2"/>
  <c r="I11" i="2"/>
  <c r="H11" i="2"/>
  <c r="G11" i="2"/>
  <c r="F11" i="2"/>
  <c r="F11" i="3"/>
  <c r="G11" i="3"/>
  <c r="H11" i="3"/>
  <c r="I11" i="3"/>
  <c r="D21" i="3"/>
  <c r="F21" i="3"/>
  <c r="G21" i="3"/>
  <c r="H21" i="3"/>
  <c r="I21" i="3"/>
  <c r="F31" i="3"/>
  <c r="G31" i="3"/>
  <c r="H31" i="3"/>
  <c r="I31" i="3"/>
  <c r="F43" i="3"/>
  <c r="G43" i="3"/>
  <c r="H43" i="3"/>
  <c r="I43" i="3"/>
  <c r="D20" i="1"/>
  <c r="G10" i="1"/>
  <c r="H10" i="1"/>
  <c r="I10" i="1"/>
  <c r="F10" i="1"/>
  <c r="G30" i="1"/>
  <c r="H30" i="1"/>
  <c r="I30" i="1"/>
  <c r="F30" i="1"/>
  <c r="G20" i="1"/>
  <c r="H20" i="1"/>
  <c r="I20" i="1"/>
  <c r="I21" i="1" s="1"/>
  <c r="F20" i="1"/>
  <c r="G42" i="1"/>
  <c r="H42" i="1"/>
  <c r="I42" i="1"/>
  <c r="F42" i="1"/>
  <c r="F21" i="1" l="1"/>
  <c r="F22" i="8"/>
  <c r="H22" i="8"/>
  <c r="G22" i="4"/>
  <c r="I22" i="2"/>
  <c r="H22" i="2"/>
  <c r="G22" i="2"/>
  <c r="I22" i="11"/>
  <c r="H22" i="7"/>
  <c r="G22" i="7"/>
  <c r="F22" i="2"/>
  <c r="I22" i="4"/>
  <c r="G22" i="10"/>
  <c r="F22" i="11"/>
  <c r="F22" i="10"/>
  <c r="H22" i="10"/>
  <c r="F22" i="9"/>
  <c r="H22" i="9"/>
  <c r="I22" i="8"/>
  <c r="G22" i="8"/>
  <c r="I22" i="7"/>
  <c r="F22" i="7"/>
  <c r="F22" i="5"/>
  <c r="H22" i="5"/>
  <c r="H22" i="4"/>
  <c r="F22" i="4"/>
  <c r="H22" i="3"/>
  <c r="F22" i="3"/>
  <c r="I22" i="3"/>
  <c r="G22" i="3"/>
  <c r="G21" i="1"/>
  <c r="H21" i="1"/>
</calcChain>
</file>

<file path=xl/sharedStrings.xml><?xml version="1.0" encoding="utf-8"?>
<sst xmlns="http://schemas.openxmlformats.org/spreadsheetml/2006/main" count="794" uniqueCount="145">
  <si>
    <t>хлеб</t>
  </si>
  <si>
    <t>гор.напиток</t>
  </si>
  <si>
    <t>гор.блюдо</t>
  </si>
  <si>
    <t>Фрукты (яблоки)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</si>
  <si>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</si>
  <si>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</si>
  <si>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</si>
  <si>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</si>
  <si>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</si>
  <si>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</si>
  <si>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</si>
  <si>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</si>
  <si>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</si>
  <si>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</si>
  <si>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190/10</t>
  </si>
  <si>
    <t>Чай с сахаром</t>
  </si>
  <si>
    <t>Компот из свежих яблок</t>
  </si>
  <si>
    <t>200/10</t>
  </si>
  <si>
    <t xml:space="preserve">Обед </t>
  </si>
  <si>
    <t>Печенье весовое</t>
  </si>
  <si>
    <t>Масло сливочное порциями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</si>
  <si>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</si>
  <si>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</si>
  <si>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</si>
  <si>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</si>
  <si>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</si>
  <si>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Макароны отварные с маслом сливочным</t>
  </si>
  <si>
    <t>180/5</t>
  </si>
  <si>
    <t>Фруктовый чай</t>
  </si>
  <si>
    <t>Пшеничный/дарницкий</t>
  </si>
  <si>
    <t>30/25</t>
  </si>
  <si>
    <t>бесп питание младшие + допол. питание</t>
  </si>
  <si>
    <t>180/3</t>
  </si>
  <si>
    <t>Пшеничный</t>
  </si>
  <si>
    <t>Батон нарезной</t>
  </si>
  <si>
    <t>Щи из св.капусты с картофелем</t>
  </si>
  <si>
    <t>150/3</t>
  </si>
  <si>
    <t>Гарнир</t>
  </si>
  <si>
    <t>2 блюдо</t>
  </si>
  <si>
    <t>1 блюдо</t>
  </si>
  <si>
    <t>Холод.закуска</t>
  </si>
  <si>
    <t>Кофейный напиток с молоком</t>
  </si>
  <si>
    <t>Яйцо отварное</t>
  </si>
  <si>
    <t>Сыр</t>
  </si>
  <si>
    <t>Рассольник ленинградский</t>
  </si>
  <si>
    <t>Кисель</t>
  </si>
  <si>
    <t>50/50</t>
  </si>
  <si>
    <t>50/150</t>
  </si>
  <si>
    <t>50/200</t>
  </si>
  <si>
    <t>Суп - лапша домашняя  с картофелем</t>
  </si>
  <si>
    <t>Котлеты "Аппетитные" мясо-куриные</t>
  </si>
  <si>
    <t>Зеленый горошек к/с (доп.гарнир)</t>
  </si>
  <si>
    <t>Запеканка творожная с молоком сгущенным</t>
  </si>
  <si>
    <t>130/20</t>
  </si>
  <si>
    <t>го.напиток</t>
  </si>
  <si>
    <t>Сок фруктовый (разливной)</t>
  </si>
  <si>
    <t>20/30</t>
  </si>
  <si>
    <t>Сыр порционно</t>
  </si>
  <si>
    <t>Какао с молоком</t>
  </si>
  <si>
    <t>Борщ Сибирский со сметаной</t>
  </si>
  <si>
    <t>200/5</t>
  </si>
  <si>
    <t>Картофельное пюре с маслом</t>
  </si>
  <si>
    <t>20/20</t>
  </si>
  <si>
    <t>Суп гороховый с гренками</t>
  </si>
  <si>
    <t>250/10</t>
  </si>
  <si>
    <t>Птица тушеная в сметанно-томатном соусе</t>
  </si>
  <si>
    <t>Пшеничный/ржаной</t>
  </si>
  <si>
    <t>185/10/5</t>
  </si>
  <si>
    <t>Чай с сахаром и лимоном</t>
  </si>
  <si>
    <t>Салат из фасоли к/с,кукурузы к/с и огурцов соленых</t>
  </si>
  <si>
    <t>1 неделя</t>
  </si>
  <si>
    <t>2 неделя</t>
  </si>
  <si>
    <t>Биточки рыбные</t>
  </si>
  <si>
    <t>30/30</t>
  </si>
  <si>
    <t>Суп с крупой (пшено) с картофелем</t>
  </si>
  <si>
    <t>Гуляш из куриной грудки</t>
  </si>
  <si>
    <t>Макароны отварные</t>
  </si>
  <si>
    <t>Чай с молоком и сахаром</t>
  </si>
  <si>
    <t>160/30/10</t>
  </si>
  <si>
    <t>30/20</t>
  </si>
  <si>
    <t>Масло сливочное</t>
  </si>
  <si>
    <t>Каша пшеничная молочная</t>
  </si>
  <si>
    <t>Бутерброд с сыром</t>
  </si>
  <si>
    <t>Курица запеченная</t>
  </si>
  <si>
    <t>Напиток лимонный</t>
  </si>
  <si>
    <t xml:space="preserve">Борщ из свежей капусты,с картофелем со сметаной </t>
  </si>
  <si>
    <t xml:space="preserve">Плов с куриными грудками </t>
  </si>
  <si>
    <t>50/180</t>
  </si>
  <si>
    <t>Суп картофельный с клецками</t>
  </si>
  <si>
    <t>Гороховое пюре с маслом сливочным</t>
  </si>
  <si>
    <t>Блины с маслом сливочным 45/5</t>
  </si>
  <si>
    <t>Бутерброд с маслом сливочным 30/10</t>
  </si>
  <si>
    <t xml:space="preserve">Фруктовый чай </t>
  </si>
  <si>
    <t>25/25</t>
  </si>
  <si>
    <t xml:space="preserve">Суп гороховый </t>
  </si>
  <si>
    <t>гарнир</t>
  </si>
  <si>
    <t>150/30</t>
  </si>
  <si>
    <t>Макароны отварные с кукурузой к/с</t>
  </si>
  <si>
    <t>Рис отварной рассыпчатый с маслом сливочным</t>
  </si>
  <si>
    <t>30/40</t>
  </si>
  <si>
    <t>Салат из зеленого горошка к/с</t>
  </si>
  <si>
    <t>хол.напиток</t>
  </si>
  <si>
    <t>Рассольник домашний со сметаной</t>
  </si>
  <si>
    <t>250/5</t>
  </si>
  <si>
    <t>Рис отварной рассыпчптый с маслом сливоч.</t>
  </si>
  <si>
    <t>Печенье</t>
  </si>
  <si>
    <t>Сыр порциями</t>
  </si>
  <si>
    <t>Холод.закуски</t>
  </si>
  <si>
    <t>Сыр (порциями)</t>
  </si>
  <si>
    <t>Плов из куриных грудок</t>
  </si>
  <si>
    <t>150/5</t>
  </si>
  <si>
    <t xml:space="preserve"> </t>
  </si>
  <si>
    <t>Сосиски отварные</t>
  </si>
  <si>
    <t>100/2</t>
  </si>
  <si>
    <t>доп.гарнир</t>
  </si>
  <si>
    <t>напиток</t>
  </si>
  <si>
    <t xml:space="preserve">Чай с сахаром </t>
  </si>
  <si>
    <t>Спагетти отварные</t>
  </si>
  <si>
    <t xml:space="preserve">Макароны отварные </t>
  </si>
  <si>
    <t>Каша полбяная рассыпчатая с маслом сливочным</t>
  </si>
  <si>
    <t>200/3</t>
  </si>
  <si>
    <t>Сок фруктовый разливной</t>
  </si>
  <si>
    <t>холод.напиток</t>
  </si>
  <si>
    <t>100/2 шт</t>
  </si>
  <si>
    <t>Хлеб пшеничный/дарницкий</t>
  </si>
  <si>
    <t>Хлеб дарницкий</t>
  </si>
  <si>
    <t>Хлеб пшеничный</t>
  </si>
  <si>
    <t>Каша манная молочная</t>
  </si>
  <si>
    <t>Каша кукурузная молочная с маслом слив.</t>
  </si>
  <si>
    <t>Каша пшенная молочная с маслом сливочным</t>
  </si>
  <si>
    <t>Котлеты из говядины</t>
  </si>
  <si>
    <t>Каша пшеничная вязкая на воде с маслом слив.</t>
  </si>
  <si>
    <t>Плоды и ягоды свежие (мандарины)</t>
  </si>
  <si>
    <t>Каша кукурузная молочная с маслом сливочным</t>
  </si>
  <si>
    <t>Бутерброд с маслом (30/10)</t>
  </si>
  <si>
    <t>Напиток из мандаринов</t>
  </si>
  <si>
    <t>Масло сливочное (порциями)</t>
  </si>
  <si>
    <t>Пельмени отварные с маслом сливочным</t>
  </si>
  <si>
    <t>195/5</t>
  </si>
  <si>
    <t>Напиток из замороженных ягод (крас.смород.)</t>
  </si>
  <si>
    <t>Компот из изюма</t>
  </si>
  <si>
    <t>Каша геркулесовая молочная с маслом сливочным</t>
  </si>
  <si>
    <t>Фрукты (мандарины)</t>
  </si>
  <si>
    <t>Каша манная  молочная с маслом сливочным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</si>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</sst>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9" fillId="2" borderId="3" xfId="0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6" fillId="2" borderId="9" xfId="0" applyFont="1" applyFill="1" applyBorder="1"/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9" fillId="2" borderId="3" xfId="1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9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9" fillId="2" borderId="6" xfId="1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/>
    <xf numFmtId="0" fontId="0" fillId="2" borderId="12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9" fillId="0" borderId="3" xfId="0" applyFont="1" applyFill="1" applyBorder="1" applyAlignment="1">
      <alignment horizontal="center"/>
    </xf>
    <xf numFmtId="0" fontId="5" fillId="2" borderId="9" xfId="0" applyFont="1" applyFill="1" applyBorder="1" applyAlignment="1"/>
    <xf numFmtId="0" fontId="5" fillId="2" borderId="12" xfId="0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/>
    <xf numFmtId="0" fontId="5" fillId="2" borderId="3" xfId="0" applyFont="1" applyFill="1" applyBorder="1" applyAlignment="1"/>
    <xf numFmtId="0" fontId="5" fillId="2" borderId="2" xfId="0" applyFont="1" applyFill="1" applyBorder="1" applyAlignment="1" applyProtection="1">
      <alignment wrapText="1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7" xfId="0" applyFont="1" applyFill="1" applyBorder="1" applyAlignment="1"/>
    <xf numFmtId="0" fontId="5" fillId="2" borderId="6" xfId="0" applyFont="1" applyFill="1" applyBorder="1" applyAlignment="1"/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protection locked="0"/>
    </xf>
    <xf numFmtId="2" fontId="5" fillId="2" borderId="2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5" fillId="2" borderId="9" xfId="0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5" fillId="2" borderId="7" xfId="0" applyFont="1" applyFill="1" applyBorder="1" applyAlignment="1" applyProtection="1">
      <alignment horizontal="left" wrapText="1"/>
      <protection locked="0"/>
    </xf>
    <xf numFmtId="0" fontId="11" fillId="2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2" fontId="12" fillId="2" borderId="2" xfId="1" applyNumberFormat="1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2" fontId="11" fillId="2" borderId="6" xfId="1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/>
    <xf numFmtId="0" fontId="11" fillId="0" borderId="3" xfId="0" applyFont="1" applyFill="1" applyBorder="1" applyAlignment="1">
      <alignment horizontal="center" vertical="center"/>
    </xf>
    <xf numFmtId="2" fontId="11" fillId="2" borderId="3" xfId="1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left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0" fontId="11" fillId="0" borderId="3" xfId="0" applyNumberFormat="1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49" fontId="0" fillId="2" borderId="3" xfId="0" applyNumberFormat="1" applyFill="1" applyBorder="1" applyAlignment="1" applyProtection="1">
      <alignment vertical="center"/>
      <protection locked="0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11" fillId="0" borderId="3" xfId="0" applyNumberFormat="1" applyFont="1" applyFill="1" applyBorder="1" applyAlignment="1">
      <alignment vertical="center"/>
    </xf>
    <xf numFmtId="0" fontId="11" fillId="0" borderId="3" xfId="0" applyNumberFormat="1" applyFont="1" applyFill="1" applyBorder="1" applyAlignment="1">
      <alignment horizontal="left"/>
    </xf>
    <xf numFmtId="2" fontId="11" fillId="0" borderId="3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/>
    <xf numFmtId="0" fontId="11" fillId="0" borderId="3" xfId="0" applyFont="1" applyFill="1" applyBorder="1" applyAlignment="1"/>
    <xf numFmtId="2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/>
    </xf>
    <xf numFmtId="2" fontId="11" fillId="2" borderId="3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2" fontId="12" fillId="2" borderId="2" xfId="1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2" fontId="11" fillId="2" borderId="6" xfId="1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top"/>
    </xf>
    <xf numFmtId="2" fontId="11" fillId="2" borderId="3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1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11" fillId="2" borderId="3" xfId="1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2" fontId="11" fillId="0" borderId="3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/>
    </xf>
    <xf numFmtId="2" fontId="11" fillId="2" borderId="6" xfId="0" applyNumberFormat="1" applyFont="1" applyFill="1" applyBorder="1" applyAlignment="1">
      <alignment horizontal="center"/>
    </xf>
    <xf numFmtId="0" fontId="11" fillId="0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0" borderId="5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 applyProtection="1">
      <alignment horizontal="left" wrapText="1"/>
      <protection locked="0"/>
    </xf>
    <xf numFmtId="164" fontId="11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/>
    <xf numFmtId="0" fontId="10" fillId="0" borderId="3" xfId="0" applyNumberFormat="1" applyFont="1" applyFill="1" applyBorder="1" applyAlignment="1">
      <alignment vertical="center"/>
    </xf>
    <xf numFmtId="0" fontId="10" fillId="0" borderId="3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vertical="center"/>
    </xf>
    <xf numFmtId="0" fontId="10" fillId="0" borderId="3" xfId="0" applyNumberFormat="1" applyFont="1" applyFill="1" applyBorder="1" applyAlignment="1">
      <alignment wrapText="1"/>
    </xf>
    <xf numFmtId="2" fontId="9" fillId="2" borderId="6" xfId="0" applyNumberFormat="1" applyFont="1" applyFill="1" applyBorder="1" applyAlignment="1">
      <alignment horizontal="center"/>
    </xf>
    <xf numFmtId="0" fontId="11" fillId="0" borderId="5" xfId="0" applyNumberFormat="1" applyFont="1" applyFill="1" applyBorder="1" applyAlignment="1">
      <alignment wrapText="1"/>
    </xf>
    <xf numFmtId="0" fontId="10" fillId="0" borderId="3" xfId="0" applyFont="1" applyFill="1" applyBorder="1"/>
    <xf numFmtId="0" fontId="5" fillId="0" borderId="3" xfId="0" applyFont="1" applyFill="1" applyBorder="1" applyAlignment="1">
      <alignment vertical="center"/>
    </xf>
    <xf numFmtId="0" fontId="11" fillId="0" borderId="3" xfId="0" applyNumberFormat="1" applyFont="1" applyFill="1" applyBorder="1" applyAlignment="1"/>
    <xf numFmtId="49" fontId="11" fillId="0" borderId="3" xfId="0" applyNumberFormat="1" applyFont="1" applyFill="1" applyBorder="1" applyAlignment="1"/>
    <xf numFmtId="0" fontId="5" fillId="0" borderId="3" xfId="0" applyFont="1" applyFill="1" applyBorder="1" applyAlignment="1">
      <alignment horizontal="center" vertical="center"/>
    </xf>
    <xf numFmtId="0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165" fontId="11" fillId="0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left" wrapText="1"/>
      <protection locked="0"/>
    </xf>
    <xf numFmtId="0" fontId="12" fillId="2" borderId="6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/>
    <xf numFmtId="0" fontId="4" fillId="2" borderId="3" xfId="0" applyFont="1" applyFill="1" applyBorder="1" applyAlignment="1"/>
    <xf numFmtId="0" fontId="0" fillId="2" borderId="18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3" xfId="0" applyBorder="1"/>
    <xf numFmtId="0" fontId="0" fillId="0" borderId="0" xfId="0" applyBorder="1"/>
    <xf numFmtId="0" fontId="5" fillId="2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2" fontId="11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1" fillId="0" borderId="0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/>
    </xf>
    <xf numFmtId="2" fontId="5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12" fillId="2" borderId="0" xfId="0" applyFont="1" applyFill="1" applyBorder="1" applyAlignment="1">
      <alignment horizontal="center"/>
    </xf>
    <xf numFmtId="2" fontId="11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/>
      <protection locked="0"/>
    </xf>
    <xf numFmtId="2" fontId="12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 applyProtection="1">
      <protection locked="0"/>
    </xf>
    <xf numFmtId="1" fontId="5" fillId="2" borderId="0" xfId="0" applyNumberFormat="1" applyFont="1" applyFill="1" applyBorder="1" applyAlignment="1" applyProtection="1">
      <protection locked="0"/>
    </xf>
    <xf numFmtId="0" fontId="6" fillId="2" borderId="0" xfId="0" applyFont="1" applyFill="1" applyBorder="1" applyAlignment="1"/>
    <xf numFmtId="0" fontId="5" fillId="2" borderId="0" xfId="0" applyFont="1" applyFill="1" applyBorder="1" applyAlignment="1" applyProtection="1">
      <alignment horizontal="left" wrapText="1"/>
      <protection locked="0"/>
    </xf>
    <xf numFmtId="0" fontId="4" fillId="2" borderId="0" xfId="0" applyFont="1" applyFill="1" applyBorder="1" applyAlignment="1" applyProtection="1">
      <alignment horizontal="left" wrapText="1"/>
      <protection locked="0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 applyProtection="1">
      <alignment wrapText="1"/>
      <protection locked="0"/>
    </xf>
    <xf numFmtId="2" fontId="5" fillId="2" borderId="0" xfId="0" applyNumberFormat="1" applyFont="1" applyFill="1" applyBorder="1" applyAlignment="1" applyProtection="1">
      <protection locked="0"/>
    </xf>
    <xf numFmtId="0" fontId="5" fillId="2" borderId="0" xfId="0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/>
    <xf numFmtId="0" fontId="6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3" fillId="2" borderId="0" xfId="0" applyFont="1" applyFill="1" applyBorder="1" applyAlignment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topLeftCell="A3" workbookViewId="0">
      <selection activeCell="B8" sqref="B8:I8"/>
    </sheetView>
  </sheetViews>
  <sheetFormatPr defaultRowHeight="15" x14ac:dyDescent="0.25"/>
  <cols>
    <col min="1" max="1" width="17.140625" customWidth="1"/>
    <col min="3" max="3" width="45.28515625" customWidth="1"/>
    <col min="4" max="4" width="13.5703125" customWidth="1"/>
    <col min="6" max="6" width="11.85546875" customWidth="1"/>
    <col min="8" max="8" width="10.42578125" customWidth="1"/>
    <col min="9" max="9" width="15.28515625" customWidth="1"/>
  </cols>
  <sheetData>
    <row r="2" spans="1:9" x14ac:dyDescent="0.25">
      <c r="A2" s="277" t="s">
        <v>23</v>
      </c>
      <c r="B2" s="278"/>
      <c r="C2" s="279"/>
      <c r="D2" s="14" t="s">
        <v>22</v>
      </c>
      <c r="E2" s="15" t="s">
        <v>70</v>
      </c>
      <c r="F2" s="14"/>
      <c r="G2" s="14"/>
      <c r="H2" s="14" t="s">
        <v>21</v>
      </c>
      <c r="I2" s="16">
        <v>44613</v>
      </c>
    </row>
    <row r="3" spans="1:9" ht="15.75" thickBo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5.75" thickBot="1" x14ac:dyDescent="0.3">
      <c r="A4" s="24" t="s">
        <v>13</v>
      </c>
      <c r="B4" s="24" t="s">
        <v>12</v>
      </c>
      <c r="C4" s="24" t="s">
        <v>11</v>
      </c>
      <c r="D4" s="24" t="s">
        <v>10</v>
      </c>
      <c r="E4" s="24" t="s">
        <v>9</v>
      </c>
      <c r="F4" s="24" t="s">
        <v>7</v>
      </c>
      <c r="G4" s="24" t="s">
        <v>6</v>
      </c>
      <c r="H4" s="24" t="s">
        <v>5</v>
      </c>
      <c r="I4" s="24" t="s">
        <v>8</v>
      </c>
    </row>
    <row r="5" spans="1:9" ht="15.75" thickBot="1" x14ac:dyDescent="0.3">
      <c r="A5" s="25" t="s">
        <v>4</v>
      </c>
      <c r="B5" s="26"/>
      <c r="C5" s="10"/>
      <c r="D5" s="21"/>
      <c r="E5" s="18"/>
      <c r="F5" s="22"/>
      <c r="G5" s="22"/>
      <c r="H5" s="22"/>
      <c r="I5" s="22"/>
    </row>
    <row r="6" spans="1:9" ht="15.75" thickBot="1" x14ac:dyDescent="0.3">
      <c r="A6" s="59" t="s">
        <v>40</v>
      </c>
      <c r="B6" s="39">
        <v>338</v>
      </c>
      <c r="C6" s="38" t="s">
        <v>132</v>
      </c>
      <c r="D6" s="145">
        <v>100</v>
      </c>
      <c r="E6" s="119"/>
      <c r="F6" s="180">
        <v>0.9</v>
      </c>
      <c r="G6" s="180">
        <v>0.2</v>
      </c>
      <c r="H6" s="180">
        <v>8.1</v>
      </c>
      <c r="I6" s="180">
        <v>43</v>
      </c>
    </row>
    <row r="7" spans="1:9" ht="15.75" thickBot="1" x14ac:dyDescent="0.3">
      <c r="A7" s="27" t="s">
        <v>2</v>
      </c>
      <c r="B7" s="40">
        <v>175</v>
      </c>
      <c r="C7" s="6" t="s">
        <v>133</v>
      </c>
      <c r="D7" s="145" t="s">
        <v>32</v>
      </c>
      <c r="E7" s="119"/>
      <c r="F7" s="180">
        <v>7.05</v>
      </c>
      <c r="G7" s="180">
        <v>9.85</v>
      </c>
      <c r="H7" s="180">
        <v>23.26</v>
      </c>
      <c r="I7" s="180">
        <v>189.09</v>
      </c>
    </row>
    <row r="8" spans="1:9" x14ac:dyDescent="0.25">
      <c r="A8" s="6" t="s">
        <v>1</v>
      </c>
      <c r="B8" s="40">
        <v>2021</v>
      </c>
      <c r="C8" s="10" t="s">
        <v>58</v>
      </c>
      <c r="D8" s="145">
        <v>200</v>
      </c>
      <c r="E8" s="119"/>
      <c r="F8" s="180">
        <v>4.08</v>
      </c>
      <c r="G8" s="180">
        <v>3.54</v>
      </c>
      <c r="H8" s="180">
        <v>17.579999999999998</v>
      </c>
      <c r="I8" s="180">
        <v>118.6</v>
      </c>
    </row>
    <row r="9" spans="1:9" x14ac:dyDescent="0.25">
      <c r="A9" s="6" t="s">
        <v>0</v>
      </c>
      <c r="B9" s="40">
        <v>134</v>
      </c>
      <c r="C9" s="9" t="s">
        <v>34</v>
      </c>
      <c r="D9" s="145">
        <v>50</v>
      </c>
      <c r="E9" s="119"/>
      <c r="F9" s="180">
        <v>3.75</v>
      </c>
      <c r="G9" s="180">
        <v>1.45</v>
      </c>
      <c r="H9" s="180">
        <v>25.7</v>
      </c>
      <c r="I9" s="180">
        <v>131</v>
      </c>
    </row>
    <row r="10" spans="1:9" ht="15.75" thickBot="1" x14ac:dyDescent="0.3">
      <c r="A10" s="6"/>
      <c r="B10" s="40"/>
      <c r="C10" s="4"/>
      <c r="D10" s="181">
        <v>533</v>
      </c>
      <c r="E10" s="124"/>
      <c r="F10" s="182">
        <f>F6+F7+F8+F9</f>
        <v>15.780000000000001</v>
      </c>
      <c r="G10" s="182">
        <f t="shared" ref="G10:I10" si="0">G6+G7+G8+G9</f>
        <v>15.04</v>
      </c>
      <c r="H10" s="182">
        <f t="shared" si="0"/>
        <v>74.64</v>
      </c>
      <c r="I10" s="182">
        <f t="shared" si="0"/>
        <v>481.69</v>
      </c>
    </row>
    <row r="11" spans="1:9" ht="15.75" thickBot="1" x14ac:dyDescent="0.3">
      <c r="A11" s="25" t="s">
        <v>18</v>
      </c>
      <c r="B11" s="41"/>
      <c r="C11" s="10"/>
      <c r="D11" s="21"/>
      <c r="E11" s="18"/>
      <c r="F11" s="34"/>
      <c r="G11" s="34"/>
      <c r="H11" s="34"/>
      <c r="I11" s="34"/>
    </row>
    <row r="12" spans="1:9" ht="15.75" thickBot="1" x14ac:dyDescent="0.3">
      <c r="A12" s="27" t="s">
        <v>40</v>
      </c>
      <c r="B12" s="41">
        <v>1</v>
      </c>
      <c r="C12" s="10" t="s">
        <v>134</v>
      </c>
      <c r="D12" s="183">
        <v>40</v>
      </c>
      <c r="E12" s="119"/>
      <c r="F12" s="184">
        <v>2.36</v>
      </c>
      <c r="G12" s="184">
        <v>7.49</v>
      </c>
      <c r="H12" s="184">
        <v>14.89</v>
      </c>
      <c r="I12" s="184">
        <v>136</v>
      </c>
    </row>
    <row r="13" spans="1:9" ht="15.75" thickBot="1" x14ac:dyDescent="0.3">
      <c r="A13" s="27" t="s">
        <v>39</v>
      </c>
      <c r="B13" s="39">
        <v>88</v>
      </c>
      <c r="C13" s="10" t="s">
        <v>35</v>
      </c>
      <c r="D13" s="145">
        <v>200</v>
      </c>
      <c r="E13" s="119"/>
      <c r="F13" s="180">
        <v>1.41</v>
      </c>
      <c r="G13" s="180">
        <v>3.96</v>
      </c>
      <c r="H13" s="180">
        <v>6.32</v>
      </c>
      <c r="I13" s="180">
        <v>71.8</v>
      </c>
    </row>
    <row r="14" spans="1:9" x14ac:dyDescent="0.25">
      <c r="A14" s="12" t="s">
        <v>38</v>
      </c>
      <c r="B14" s="40">
        <v>294</v>
      </c>
      <c r="C14" s="10" t="s">
        <v>112</v>
      </c>
      <c r="D14" s="145" t="s">
        <v>113</v>
      </c>
      <c r="E14" s="119"/>
      <c r="F14" s="180">
        <v>10.55</v>
      </c>
      <c r="G14" s="180">
        <v>8.36</v>
      </c>
      <c r="H14" s="180">
        <v>5.99</v>
      </c>
      <c r="I14" s="180">
        <v>167.97</v>
      </c>
    </row>
    <row r="15" spans="1:9" x14ac:dyDescent="0.25">
      <c r="A15" s="11" t="s">
        <v>37</v>
      </c>
      <c r="B15" s="40">
        <v>202</v>
      </c>
      <c r="C15" s="10" t="s">
        <v>26</v>
      </c>
      <c r="D15" s="145" t="s">
        <v>36</v>
      </c>
      <c r="E15" s="119"/>
      <c r="F15" s="180">
        <v>5.69</v>
      </c>
      <c r="G15" s="180">
        <v>2.8</v>
      </c>
      <c r="H15" s="180">
        <v>31.91</v>
      </c>
      <c r="I15" s="180">
        <v>175.76</v>
      </c>
    </row>
    <row r="16" spans="1:9" x14ac:dyDescent="0.25">
      <c r="A16" s="6" t="s">
        <v>1</v>
      </c>
      <c r="B16" s="40">
        <v>310</v>
      </c>
      <c r="C16" s="10" t="s">
        <v>135</v>
      </c>
      <c r="D16" s="145">
        <v>200</v>
      </c>
      <c r="E16" s="119"/>
      <c r="F16" s="180">
        <v>0.45</v>
      </c>
      <c r="G16" s="180">
        <v>0.1</v>
      </c>
      <c r="H16" s="180">
        <v>33.99</v>
      </c>
      <c r="I16" s="180">
        <v>141.19999999999999</v>
      </c>
    </row>
    <row r="17" spans="1:9" x14ac:dyDescent="0.25">
      <c r="A17" s="6" t="s">
        <v>0</v>
      </c>
      <c r="B17" s="40"/>
      <c r="C17" s="9" t="s">
        <v>125</v>
      </c>
      <c r="D17" s="145">
        <v>30</v>
      </c>
      <c r="E17" s="119"/>
      <c r="F17" s="180">
        <v>1.98</v>
      </c>
      <c r="G17" s="180">
        <v>0.36</v>
      </c>
      <c r="H17" s="180">
        <v>11.86</v>
      </c>
      <c r="I17" s="180">
        <v>59.28</v>
      </c>
    </row>
    <row r="18" spans="1:9" x14ac:dyDescent="0.25">
      <c r="A18" s="6"/>
      <c r="B18" s="40"/>
      <c r="C18" s="9"/>
      <c r="D18" s="185">
        <v>723</v>
      </c>
      <c r="E18" s="119"/>
      <c r="F18" s="180"/>
      <c r="G18" s="180"/>
      <c r="H18" s="180"/>
      <c r="I18" s="180"/>
    </row>
    <row r="19" spans="1:9" x14ac:dyDescent="0.25">
      <c r="A19" s="6"/>
      <c r="B19" s="42"/>
      <c r="C19" s="8"/>
      <c r="D19" s="145"/>
      <c r="E19" s="129"/>
      <c r="F19" s="186"/>
      <c r="G19" s="187"/>
      <c r="H19" s="187"/>
      <c r="I19" s="186"/>
    </row>
    <row r="20" spans="1:9" x14ac:dyDescent="0.25">
      <c r="A20" s="6"/>
      <c r="B20" s="42"/>
      <c r="C20" s="37" t="s">
        <v>31</v>
      </c>
      <c r="D20" s="36">
        <f>D10+D18</f>
        <v>1256</v>
      </c>
      <c r="E20" s="68">
        <v>103.45</v>
      </c>
      <c r="F20" s="188">
        <f>F11+F12+F13+F14+F15+F16+F17</f>
        <v>22.44</v>
      </c>
      <c r="G20" s="188">
        <f t="shared" ref="G20:I20" si="1">G11+G12+G13+G14+G15+G16+G17</f>
        <v>23.07</v>
      </c>
      <c r="H20" s="188">
        <f t="shared" si="1"/>
        <v>104.96</v>
      </c>
      <c r="I20" s="188">
        <f t="shared" si="1"/>
        <v>752.01</v>
      </c>
    </row>
    <row r="21" spans="1:9" ht="15.75" thickBot="1" x14ac:dyDescent="0.3">
      <c r="A21" s="5"/>
      <c r="B21" s="43"/>
      <c r="C21" s="4"/>
      <c r="D21" s="189"/>
      <c r="E21" s="124"/>
      <c r="F21" s="35">
        <f>F10+F20</f>
        <v>38.22</v>
      </c>
      <c r="G21" s="35">
        <f t="shared" ref="G21:I21" si="2">G10+G20</f>
        <v>38.11</v>
      </c>
      <c r="H21" s="35">
        <f t="shared" si="2"/>
        <v>179.6</v>
      </c>
      <c r="I21" s="35">
        <f t="shared" si="2"/>
        <v>1233.7</v>
      </c>
    </row>
    <row r="22" spans="1:9" ht="15.75" thickBot="1" x14ac:dyDescent="0.3">
      <c r="A22" s="25" t="s">
        <v>4</v>
      </c>
      <c r="B22" s="41"/>
      <c r="C22" s="10"/>
      <c r="D22" s="7"/>
      <c r="E22" s="17"/>
      <c r="F22" s="28"/>
      <c r="G22" s="29"/>
      <c r="H22" s="29"/>
      <c r="I22" s="30"/>
    </row>
    <row r="23" spans="1:9" ht="15.75" thickBot="1" x14ac:dyDescent="0.3">
      <c r="A23" s="27" t="s">
        <v>40</v>
      </c>
      <c r="B23" s="39">
        <v>14</v>
      </c>
      <c r="C23" s="10" t="s">
        <v>136</v>
      </c>
      <c r="D23" s="145">
        <v>10</v>
      </c>
      <c r="E23" s="119"/>
      <c r="F23" s="180">
        <v>0.08</v>
      </c>
      <c r="G23" s="187">
        <v>7.25</v>
      </c>
      <c r="H23" s="187">
        <v>0.13</v>
      </c>
      <c r="I23" s="186">
        <v>66</v>
      </c>
    </row>
    <row r="24" spans="1:9" x14ac:dyDescent="0.25">
      <c r="A24" s="12" t="s">
        <v>38</v>
      </c>
      <c r="B24" s="40">
        <v>294</v>
      </c>
      <c r="C24" s="10" t="s">
        <v>112</v>
      </c>
      <c r="D24" s="145" t="s">
        <v>113</v>
      </c>
      <c r="E24" s="119"/>
      <c r="F24" s="180">
        <v>6.04</v>
      </c>
      <c r="G24" s="187">
        <v>12.69</v>
      </c>
      <c r="H24" s="187">
        <v>10.14</v>
      </c>
      <c r="I24" s="186">
        <v>158.65</v>
      </c>
    </row>
    <row r="25" spans="1:9" x14ac:dyDescent="0.25">
      <c r="A25" s="11" t="s">
        <v>37</v>
      </c>
      <c r="B25" s="40">
        <v>202</v>
      </c>
      <c r="C25" s="10" t="s">
        <v>26</v>
      </c>
      <c r="D25" s="145" t="s">
        <v>32</v>
      </c>
      <c r="E25" s="119"/>
      <c r="F25" s="180">
        <v>6.83</v>
      </c>
      <c r="G25" s="187">
        <v>2.93</v>
      </c>
      <c r="H25" s="187">
        <v>38.29</v>
      </c>
      <c r="I25" s="186">
        <v>206.96</v>
      </c>
    </row>
    <row r="26" spans="1:9" x14ac:dyDescent="0.25">
      <c r="A26" s="6" t="s">
        <v>1</v>
      </c>
      <c r="B26" s="40">
        <v>310</v>
      </c>
      <c r="C26" s="10" t="s">
        <v>135</v>
      </c>
      <c r="D26" s="145">
        <v>200</v>
      </c>
      <c r="E26" s="119"/>
      <c r="F26" s="180">
        <v>0.45</v>
      </c>
      <c r="G26" s="180">
        <v>0.1</v>
      </c>
      <c r="H26" s="180">
        <v>23.99</v>
      </c>
      <c r="I26" s="180">
        <v>101.2</v>
      </c>
    </row>
    <row r="27" spans="1:9" x14ac:dyDescent="0.25">
      <c r="A27" s="6" t="s">
        <v>0</v>
      </c>
      <c r="B27" s="40">
        <v>2012</v>
      </c>
      <c r="C27" s="9" t="s">
        <v>126</v>
      </c>
      <c r="D27" s="145">
        <v>30</v>
      </c>
      <c r="E27" s="119"/>
      <c r="F27" s="180">
        <v>2.2799999999999998</v>
      </c>
      <c r="G27" s="187">
        <v>0.24</v>
      </c>
      <c r="H27" s="187">
        <v>14.76</v>
      </c>
      <c r="I27" s="186">
        <v>70.5</v>
      </c>
    </row>
    <row r="28" spans="1:9" x14ac:dyDescent="0.25">
      <c r="A28" s="6"/>
      <c r="B28" s="40"/>
      <c r="C28" s="9"/>
      <c r="D28" s="185"/>
      <c r="E28" s="119"/>
      <c r="F28" s="180"/>
      <c r="G28" s="187"/>
      <c r="H28" s="187"/>
      <c r="I28" s="186"/>
    </row>
    <row r="29" spans="1:9" x14ac:dyDescent="0.25">
      <c r="A29" s="6"/>
      <c r="B29" s="42"/>
      <c r="C29" s="8"/>
      <c r="D29" s="145"/>
      <c r="E29" s="129"/>
      <c r="F29" s="186"/>
      <c r="G29" s="187"/>
      <c r="H29" s="187"/>
      <c r="I29" s="186"/>
    </row>
    <row r="30" spans="1:9" x14ac:dyDescent="0.25">
      <c r="A30" s="6"/>
      <c r="B30" s="42"/>
      <c r="C30" s="32" t="s">
        <v>25</v>
      </c>
      <c r="D30" s="36">
        <v>523</v>
      </c>
      <c r="E30" s="68">
        <v>68.45</v>
      </c>
      <c r="F30" s="188">
        <f>F23+F24+F25+F26+F27+F28</f>
        <v>15.679999999999998</v>
      </c>
      <c r="G30" s="188">
        <f t="shared" ref="G30:I30" si="3">G23+G24+G25+G26+G27+G28</f>
        <v>23.209999999999997</v>
      </c>
      <c r="H30" s="188">
        <f t="shared" si="3"/>
        <v>87.31</v>
      </c>
      <c r="I30" s="188">
        <f t="shared" si="3"/>
        <v>603.31000000000006</v>
      </c>
    </row>
    <row r="31" spans="1:9" ht="15.75" thickBot="1" x14ac:dyDescent="0.3">
      <c r="A31" s="5"/>
      <c r="B31" s="44"/>
      <c r="C31" s="4"/>
      <c r="D31" s="2"/>
      <c r="E31" s="20"/>
      <c r="F31" s="3"/>
      <c r="G31" s="3"/>
      <c r="H31" s="3"/>
      <c r="I31" s="31"/>
    </row>
    <row r="32" spans="1:9" ht="15.75" thickBot="1" x14ac:dyDescent="0.3">
      <c r="A32" s="24" t="s">
        <v>13</v>
      </c>
      <c r="B32" s="24" t="s">
        <v>12</v>
      </c>
      <c r="C32" s="24" t="s">
        <v>11</v>
      </c>
      <c r="D32" s="24" t="s">
        <v>10</v>
      </c>
      <c r="E32" s="24" t="s">
        <v>9</v>
      </c>
      <c r="F32" s="73" t="s">
        <v>7</v>
      </c>
      <c r="G32" s="73" t="s">
        <v>6</v>
      </c>
      <c r="H32" s="74" t="s">
        <v>5</v>
      </c>
      <c r="I32" s="73" t="s">
        <v>8</v>
      </c>
    </row>
    <row r="33" spans="1:9" ht="15.75" thickBot="1" x14ac:dyDescent="0.3">
      <c r="A33" s="25" t="s">
        <v>4</v>
      </c>
      <c r="B33" s="41"/>
      <c r="C33" s="13"/>
      <c r="D33" s="21"/>
      <c r="E33" s="17"/>
      <c r="F33" s="28"/>
      <c r="G33" s="29"/>
      <c r="H33" s="29"/>
      <c r="I33" s="30"/>
    </row>
    <row r="34" spans="1:9" ht="15.75" thickBot="1" x14ac:dyDescent="0.3">
      <c r="A34" s="27" t="s">
        <v>40</v>
      </c>
      <c r="B34" s="39">
        <v>14</v>
      </c>
      <c r="C34" s="10" t="s">
        <v>20</v>
      </c>
      <c r="D34" s="145">
        <v>10</v>
      </c>
      <c r="E34" s="119"/>
      <c r="F34" s="180">
        <v>0.08</v>
      </c>
      <c r="G34" s="187">
        <v>7.25</v>
      </c>
      <c r="H34" s="187">
        <v>0.13</v>
      </c>
      <c r="I34" s="186">
        <v>66</v>
      </c>
    </row>
    <row r="35" spans="1:9" x14ac:dyDescent="0.25">
      <c r="A35" s="12" t="s">
        <v>38</v>
      </c>
      <c r="B35" s="40">
        <v>294</v>
      </c>
      <c r="C35" s="10" t="s">
        <v>112</v>
      </c>
      <c r="D35" s="145" t="s">
        <v>113</v>
      </c>
      <c r="E35" s="119"/>
      <c r="F35" s="180">
        <v>6.04</v>
      </c>
      <c r="G35" s="187">
        <v>12.69</v>
      </c>
      <c r="H35" s="187">
        <v>10.14</v>
      </c>
      <c r="I35" s="186">
        <v>158.65</v>
      </c>
    </row>
    <row r="36" spans="1:9" x14ac:dyDescent="0.25">
      <c r="A36" s="11" t="s">
        <v>37</v>
      </c>
      <c r="B36" s="40">
        <v>202</v>
      </c>
      <c r="C36" s="10" t="s">
        <v>26</v>
      </c>
      <c r="D36" s="145" t="s">
        <v>27</v>
      </c>
      <c r="E36" s="119"/>
      <c r="F36" s="180">
        <v>6.84</v>
      </c>
      <c r="G36" s="187">
        <v>6.39</v>
      </c>
      <c r="H36" s="187">
        <v>38.32</v>
      </c>
      <c r="I36" s="186">
        <v>220.2</v>
      </c>
    </row>
    <row r="37" spans="1:9" x14ac:dyDescent="0.25">
      <c r="A37" s="6" t="s">
        <v>1</v>
      </c>
      <c r="B37" s="40">
        <v>310</v>
      </c>
      <c r="C37" s="10" t="s">
        <v>135</v>
      </c>
      <c r="D37" s="145">
        <v>200</v>
      </c>
      <c r="E37" s="119"/>
      <c r="F37" s="180">
        <v>0.45</v>
      </c>
      <c r="G37" s="180">
        <v>0.1</v>
      </c>
      <c r="H37" s="180">
        <v>23.99</v>
      </c>
      <c r="I37" s="180">
        <v>101.2</v>
      </c>
    </row>
    <row r="38" spans="1:9" x14ac:dyDescent="0.25">
      <c r="A38" s="6" t="s">
        <v>0</v>
      </c>
      <c r="B38" s="40">
        <v>2012</v>
      </c>
      <c r="C38" s="9" t="s">
        <v>29</v>
      </c>
      <c r="D38" s="145" t="s">
        <v>30</v>
      </c>
      <c r="E38" s="119"/>
      <c r="F38" s="180">
        <v>3.93</v>
      </c>
      <c r="G38" s="187">
        <v>0.54</v>
      </c>
      <c r="H38" s="187">
        <v>24.66</v>
      </c>
      <c r="I38" s="186">
        <v>120</v>
      </c>
    </row>
    <row r="39" spans="1:9" x14ac:dyDescent="0.25">
      <c r="A39" s="6"/>
      <c r="B39" s="40"/>
      <c r="C39" s="6"/>
      <c r="D39" s="185"/>
      <c r="E39" s="119"/>
      <c r="F39" s="180"/>
      <c r="G39" s="187"/>
      <c r="H39" s="187"/>
      <c r="I39" s="186"/>
    </row>
    <row r="40" spans="1:9" x14ac:dyDescent="0.25">
      <c r="A40" s="6"/>
      <c r="B40" s="40"/>
      <c r="C40" s="8"/>
      <c r="D40" s="145"/>
      <c r="E40" s="119"/>
      <c r="F40" s="180"/>
      <c r="G40" s="187"/>
      <c r="H40" s="187"/>
      <c r="I40" s="186"/>
    </row>
    <row r="41" spans="1:9" x14ac:dyDescent="0.25">
      <c r="A41" s="6"/>
      <c r="B41" s="42"/>
      <c r="C41" s="8"/>
      <c r="D41" s="145"/>
      <c r="E41" s="129"/>
      <c r="F41" s="186"/>
      <c r="G41" s="188"/>
      <c r="H41" s="188"/>
      <c r="I41" s="186"/>
    </row>
    <row r="42" spans="1:9" x14ac:dyDescent="0.25">
      <c r="A42" s="6"/>
      <c r="B42" s="42"/>
      <c r="C42" s="33" t="s">
        <v>24</v>
      </c>
      <c r="D42" s="185">
        <v>550</v>
      </c>
      <c r="E42" s="68">
        <v>73.5</v>
      </c>
      <c r="F42" s="188">
        <f>F34+F35+F36+F37+F38</f>
        <v>17.34</v>
      </c>
      <c r="G42" s="188">
        <f t="shared" ref="G42:I42" si="4">G34+G35+G36+G37+G38</f>
        <v>26.97</v>
      </c>
      <c r="H42" s="188">
        <f t="shared" si="4"/>
        <v>97.24</v>
      </c>
      <c r="I42" s="188">
        <f t="shared" si="4"/>
        <v>666.05000000000007</v>
      </c>
    </row>
    <row r="43" spans="1:9" ht="15.75" thickBot="1" x14ac:dyDescent="0.3">
      <c r="A43" s="5"/>
      <c r="B43" s="44"/>
      <c r="C43" s="4"/>
      <c r="D43" s="2"/>
      <c r="E43" s="3"/>
      <c r="F43" s="2"/>
      <c r="G43" s="2"/>
      <c r="H43" s="2"/>
      <c r="I43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workbookViewId="0">
      <selection activeCell="I3" sqref="I3"/>
    </sheetView>
  </sheetViews>
  <sheetFormatPr defaultRowHeight="15" x14ac:dyDescent="0.25"/>
  <cols>
    <col min="1" max="1" width="14.42578125" customWidth="1"/>
    <col min="3" max="3" width="51" customWidth="1"/>
    <col min="8" max="8" width="10.140625" customWidth="1"/>
    <col min="9" max="9" width="13.5703125" customWidth="1"/>
  </cols>
  <sheetData>
    <row r="2" spans="1:9" x14ac:dyDescent="0.25">
      <c r="A2" s="277" t="s">
        <v>23</v>
      </c>
      <c r="B2" s="278"/>
      <c r="C2" s="279"/>
      <c r="D2" s="70" t="s">
        <v>22</v>
      </c>
      <c r="E2" s="71"/>
      <c r="F2" s="70"/>
      <c r="G2" s="70"/>
      <c r="H2" s="70" t="s">
        <v>21</v>
      </c>
      <c r="I2" s="16">
        <v>44623</v>
      </c>
    </row>
    <row r="3" spans="1:9" ht="15.75" thickBot="1" x14ac:dyDescent="0.3">
      <c r="A3" s="70"/>
      <c r="B3" s="70"/>
      <c r="C3" s="70"/>
      <c r="D3" s="70"/>
      <c r="E3" s="70"/>
      <c r="F3" s="70"/>
      <c r="G3" s="70"/>
      <c r="H3" s="70"/>
      <c r="I3" s="70"/>
    </row>
    <row r="4" spans="1:9" ht="15.75" thickBot="1" x14ac:dyDescent="0.3">
      <c r="A4" s="24" t="s">
        <v>13</v>
      </c>
      <c r="B4" s="24" t="s">
        <v>12</v>
      </c>
      <c r="C4" s="24" t="s">
        <v>11</v>
      </c>
      <c r="D4" s="24" t="s">
        <v>10</v>
      </c>
      <c r="E4" s="24" t="s">
        <v>9</v>
      </c>
      <c r="F4" s="24" t="s">
        <v>7</v>
      </c>
      <c r="G4" s="24" t="s">
        <v>6</v>
      </c>
      <c r="H4" s="24" t="s">
        <v>5</v>
      </c>
      <c r="I4" s="24" t="s">
        <v>8</v>
      </c>
    </row>
    <row r="5" spans="1:9" ht="15.75" thickBot="1" x14ac:dyDescent="0.3">
      <c r="A5" s="45" t="s">
        <v>4</v>
      </c>
      <c r="B5" s="39"/>
      <c r="C5" s="46"/>
      <c r="D5" s="60"/>
      <c r="E5" s="18"/>
      <c r="F5" s="61"/>
      <c r="G5" s="61"/>
      <c r="H5" s="61"/>
      <c r="I5" s="61"/>
    </row>
    <row r="6" spans="1:9" ht="15.75" x14ac:dyDescent="0.25">
      <c r="A6" s="52" t="s">
        <v>2</v>
      </c>
      <c r="B6" s="39">
        <v>181</v>
      </c>
      <c r="C6" s="153" t="s">
        <v>143</v>
      </c>
      <c r="D6" s="155">
        <v>200</v>
      </c>
      <c r="E6" s="215"/>
      <c r="F6" s="178">
        <v>7.23</v>
      </c>
      <c r="G6" s="178">
        <v>8.77</v>
      </c>
      <c r="H6" s="222">
        <v>10.3</v>
      </c>
      <c r="I6" s="158">
        <v>135</v>
      </c>
    </row>
    <row r="7" spans="1:9" ht="15.75" x14ac:dyDescent="0.25">
      <c r="A7" s="52" t="s">
        <v>1</v>
      </c>
      <c r="B7" s="40">
        <v>377</v>
      </c>
      <c r="C7" s="161" t="s">
        <v>68</v>
      </c>
      <c r="D7" s="155" t="s">
        <v>67</v>
      </c>
      <c r="E7" s="211"/>
      <c r="F7" s="155">
        <v>0.13</v>
      </c>
      <c r="G7" s="155">
        <v>0.02</v>
      </c>
      <c r="H7" s="155">
        <v>10.209999999999999</v>
      </c>
      <c r="I7" s="155">
        <v>42</v>
      </c>
    </row>
    <row r="8" spans="1:9" ht="15.75" x14ac:dyDescent="0.25">
      <c r="A8" s="52" t="s">
        <v>114</v>
      </c>
      <c r="B8" s="40"/>
      <c r="C8" s="161" t="s">
        <v>105</v>
      </c>
      <c r="D8" s="155">
        <v>50</v>
      </c>
      <c r="E8" s="211"/>
      <c r="F8" s="155">
        <v>3.67</v>
      </c>
      <c r="G8" s="155">
        <v>4.83</v>
      </c>
      <c r="H8" s="155">
        <v>24.16</v>
      </c>
      <c r="I8" s="155">
        <v>178</v>
      </c>
    </row>
    <row r="9" spans="1:9" ht="15.75" x14ac:dyDescent="0.25">
      <c r="A9" s="52" t="s">
        <v>0</v>
      </c>
      <c r="B9" s="40">
        <v>134</v>
      </c>
      <c r="C9" s="172" t="s">
        <v>34</v>
      </c>
      <c r="D9" s="179">
        <v>50</v>
      </c>
      <c r="E9" s="210"/>
      <c r="F9" s="146">
        <v>3.75</v>
      </c>
      <c r="G9" s="146">
        <v>1.45</v>
      </c>
      <c r="H9" s="146">
        <v>25.7</v>
      </c>
      <c r="I9" s="146">
        <v>131</v>
      </c>
    </row>
    <row r="10" spans="1:9" x14ac:dyDescent="0.25">
      <c r="A10" s="52"/>
      <c r="B10" s="40"/>
      <c r="C10" s="206"/>
      <c r="D10" s="62"/>
      <c r="E10" s="19"/>
      <c r="F10" s="116"/>
      <c r="G10" s="116"/>
      <c r="H10" s="116"/>
      <c r="I10" s="116"/>
    </row>
    <row r="11" spans="1:9" ht="15.75" thickBot="1" x14ac:dyDescent="0.3">
      <c r="A11" s="58"/>
      <c r="B11" s="44"/>
      <c r="C11" s="47"/>
      <c r="D11" s="149">
        <v>500</v>
      </c>
      <c r="E11" s="124"/>
      <c r="F11" s="150">
        <f>F6+F7+F8+F9+F10</f>
        <v>14.780000000000001</v>
      </c>
      <c r="G11" s="150">
        <f>G6+G7+G8+G9+G10</f>
        <v>15.069999999999999</v>
      </c>
      <c r="H11" s="150">
        <f>H6+H7+H8+H9+H10</f>
        <v>70.37</v>
      </c>
      <c r="I11" s="150">
        <f>I6+I7+I8+I9+I10</f>
        <v>486</v>
      </c>
    </row>
    <row r="12" spans="1:9" ht="15.75" thickBot="1" x14ac:dyDescent="0.3">
      <c r="A12" s="53" t="s">
        <v>18</v>
      </c>
      <c r="B12" s="39"/>
      <c r="C12" s="46"/>
      <c r="D12" s="60"/>
      <c r="E12" s="18"/>
      <c r="F12" s="64"/>
      <c r="G12" s="64"/>
      <c r="H12" s="64"/>
      <c r="I12" s="64"/>
    </row>
    <row r="13" spans="1:9" ht="15.75" thickBot="1" x14ac:dyDescent="0.3">
      <c r="A13" s="52" t="s">
        <v>2</v>
      </c>
      <c r="B13" s="40"/>
      <c r="C13" s="172" t="s">
        <v>90</v>
      </c>
      <c r="D13" s="146">
        <v>50</v>
      </c>
      <c r="E13" s="220"/>
      <c r="F13" s="148">
        <v>3.3154491017964074</v>
      </c>
      <c r="G13" s="148">
        <v>6.0791017964071852</v>
      </c>
      <c r="H13" s="148">
        <v>17.339461077844312</v>
      </c>
      <c r="I13" s="148">
        <v>137.19161676646706</v>
      </c>
    </row>
    <row r="14" spans="1:9" ht="15.75" thickBot="1" x14ac:dyDescent="0.3">
      <c r="A14" s="55" t="s">
        <v>39</v>
      </c>
      <c r="B14" s="40">
        <v>82</v>
      </c>
      <c r="C14" s="214" t="s">
        <v>85</v>
      </c>
      <c r="D14" s="147" t="s">
        <v>17</v>
      </c>
      <c r="E14" s="18"/>
      <c r="F14" s="148">
        <v>3.702</v>
      </c>
      <c r="G14" s="148">
        <v>4.4359999999999999</v>
      </c>
      <c r="H14" s="148">
        <v>9.1059999999999981</v>
      </c>
      <c r="I14" s="148">
        <v>90.2</v>
      </c>
    </row>
    <row r="15" spans="1:9" x14ac:dyDescent="0.25">
      <c r="A15" s="56" t="s">
        <v>38</v>
      </c>
      <c r="B15" s="40">
        <v>291</v>
      </c>
      <c r="C15" s="153" t="s">
        <v>86</v>
      </c>
      <c r="D15" s="221" t="s">
        <v>47</v>
      </c>
      <c r="E15" s="154"/>
      <c r="F15" s="148">
        <v>12.58</v>
      </c>
      <c r="G15" s="148">
        <v>13.54</v>
      </c>
      <c r="H15" s="148">
        <v>38.380000000000003</v>
      </c>
      <c r="I15" s="148">
        <v>303.62</v>
      </c>
    </row>
    <row r="16" spans="1:9" x14ac:dyDescent="0.25">
      <c r="A16" s="52" t="s">
        <v>1</v>
      </c>
      <c r="B16" s="40">
        <v>348</v>
      </c>
      <c r="C16" s="10" t="s">
        <v>16</v>
      </c>
      <c r="D16" s="147">
        <v>200</v>
      </c>
      <c r="E16" s="18"/>
      <c r="F16" s="155">
        <v>0.16</v>
      </c>
      <c r="G16" s="155">
        <v>0.4</v>
      </c>
      <c r="H16" s="155">
        <v>20.88</v>
      </c>
      <c r="I16" s="155">
        <v>114.6</v>
      </c>
    </row>
    <row r="17" spans="1:9" x14ac:dyDescent="0.25">
      <c r="A17" s="52" t="s">
        <v>0</v>
      </c>
      <c r="B17" s="40">
        <v>2012</v>
      </c>
      <c r="C17" s="10" t="s">
        <v>66</v>
      </c>
      <c r="D17" s="147" t="s">
        <v>62</v>
      </c>
      <c r="E17" s="18"/>
      <c r="F17" s="146">
        <v>2.84</v>
      </c>
      <c r="G17" s="146">
        <v>0.4</v>
      </c>
      <c r="H17" s="146">
        <v>17.759999999999998</v>
      </c>
      <c r="I17" s="146">
        <v>86.6</v>
      </c>
    </row>
    <row r="18" spans="1:9" x14ac:dyDescent="0.25">
      <c r="A18" s="52"/>
      <c r="B18" s="40"/>
      <c r="C18" s="10"/>
      <c r="D18" s="62"/>
      <c r="E18" s="18"/>
      <c r="F18" s="63"/>
      <c r="G18" s="63"/>
      <c r="H18" s="63"/>
      <c r="I18" s="63"/>
    </row>
    <row r="19" spans="1:9" x14ac:dyDescent="0.25">
      <c r="A19" s="52"/>
      <c r="B19" s="40"/>
      <c r="C19" s="46"/>
      <c r="D19" s="162">
        <v>700</v>
      </c>
      <c r="E19" s="119"/>
      <c r="F19" s="156"/>
      <c r="G19" s="156"/>
      <c r="H19" s="156"/>
      <c r="I19" s="156"/>
    </row>
    <row r="20" spans="1:9" x14ac:dyDescent="0.25">
      <c r="A20" s="52"/>
      <c r="B20" s="42"/>
      <c r="C20" s="48"/>
      <c r="D20" s="147"/>
      <c r="E20" s="129"/>
      <c r="F20" s="163"/>
      <c r="G20" s="163"/>
      <c r="H20" s="163"/>
      <c r="I20" s="163"/>
    </row>
    <row r="21" spans="1:9" x14ac:dyDescent="0.25">
      <c r="A21" s="52"/>
      <c r="B21" s="42"/>
      <c r="C21" s="37" t="s">
        <v>31</v>
      </c>
      <c r="D21" s="36">
        <f>D11+D19</f>
        <v>1200</v>
      </c>
      <c r="E21" s="68">
        <v>103.45</v>
      </c>
      <c r="F21" s="164">
        <f>F12+F13+F14+F15+F16+F17+F18</f>
        <v>22.597449101796407</v>
      </c>
      <c r="G21" s="164">
        <f>G12+G13+G14+G15+G16+G17+G18</f>
        <v>24.855101796407183</v>
      </c>
      <c r="H21" s="164">
        <f>H12+H13+H14+H15+H16+H17+H18</f>
        <v>103.46546107784431</v>
      </c>
      <c r="I21" s="164">
        <f>I12+I13+I14+I15+I16+I17+I18</f>
        <v>732.21161676646716</v>
      </c>
    </row>
    <row r="22" spans="1:9" ht="15.75" thickBot="1" x14ac:dyDescent="0.3">
      <c r="A22" s="57"/>
      <c r="B22" s="43"/>
      <c r="C22" s="47"/>
      <c r="D22" s="190"/>
      <c r="E22" s="124"/>
      <c r="F22" s="35">
        <f>F11+F21</f>
        <v>37.377449101796408</v>
      </c>
      <c r="G22" s="35">
        <f>G11+G21</f>
        <v>39.925101796407183</v>
      </c>
      <c r="H22" s="35">
        <f>H11+H21</f>
        <v>173.83546107784431</v>
      </c>
      <c r="I22" s="35">
        <f>I11+I21</f>
        <v>1218.2116167664672</v>
      </c>
    </row>
    <row r="23" spans="1:9" ht="15.75" thickBot="1" x14ac:dyDescent="0.3">
      <c r="A23" s="53" t="s">
        <v>4</v>
      </c>
      <c r="B23" s="41"/>
      <c r="C23" s="46"/>
      <c r="D23" s="62"/>
      <c r="E23" s="17"/>
      <c r="F23" s="63"/>
      <c r="G23" s="65"/>
      <c r="H23" s="65"/>
      <c r="I23" s="65"/>
    </row>
    <row r="24" spans="1:9" ht="15.75" thickBot="1" x14ac:dyDescent="0.3">
      <c r="A24" s="55" t="s">
        <v>2</v>
      </c>
      <c r="B24" s="40"/>
      <c r="C24" s="172" t="s">
        <v>90</v>
      </c>
      <c r="D24" s="146">
        <v>50</v>
      </c>
      <c r="E24" s="220"/>
      <c r="F24" s="148">
        <v>3.3154491017964074</v>
      </c>
      <c r="G24" s="148">
        <v>6.0791017964071852</v>
      </c>
      <c r="H24" s="148">
        <v>17.339461077844312</v>
      </c>
      <c r="I24" s="148">
        <v>137.19161676646706</v>
      </c>
    </row>
    <row r="25" spans="1:9" x14ac:dyDescent="0.25">
      <c r="A25" s="54" t="s">
        <v>38</v>
      </c>
      <c r="B25" s="40">
        <v>291</v>
      </c>
      <c r="C25" s="153" t="s">
        <v>86</v>
      </c>
      <c r="D25" s="221" t="s">
        <v>47</v>
      </c>
      <c r="E25" s="154"/>
      <c r="F25" s="148">
        <v>12.58</v>
      </c>
      <c r="G25" s="148">
        <v>13.54</v>
      </c>
      <c r="H25" s="148">
        <v>38.380000000000003</v>
      </c>
      <c r="I25" s="148">
        <v>303.62</v>
      </c>
    </row>
    <row r="26" spans="1:9" x14ac:dyDescent="0.25">
      <c r="A26" s="52" t="s">
        <v>1</v>
      </c>
      <c r="B26" s="40">
        <v>378</v>
      </c>
      <c r="C26" s="161" t="s">
        <v>68</v>
      </c>
      <c r="D26" s="155" t="s">
        <v>67</v>
      </c>
      <c r="E26" s="161"/>
      <c r="F26" s="155">
        <v>0.13</v>
      </c>
      <c r="G26" s="155">
        <v>0.02</v>
      </c>
      <c r="H26" s="155">
        <v>10.209999999999999</v>
      </c>
      <c r="I26" s="155">
        <v>42</v>
      </c>
    </row>
    <row r="27" spans="1:9" x14ac:dyDescent="0.25">
      <c r="A27" s="52" t="s">
        <v>0</v>
      </c>
      <c r="B27" s="40">
        <v>2012</v>
      </c>
      <c r="C27" s="171" t="s">
        <v>29</v>
      </c>
      <c r="D27" s="155" t="s">
        <v>79</v>
      </c>
      <c r="E27" s="161"/>
      <c r="F27" s="148">
        <v>3.5</v>
      </c>
      <c r="G27" s="148">
        <v>0.51928143712574848</v>
      </c>
      <c r="H27" s="148">
        <v>21.696287425149702</v>
      </c>
      <c r="I27" s="148">
        <v>106.28143712574851</v>
      </c>
    </row>
    <row r="28" spans="1:9" x14ac:dyDescent="0.25">
      <c r="A28" s="52"/>
      <c r="B28" s="40"/>
      <c r="C28" s="10"/>
      <c r="D28" s="60"/>
      <c r="E28" s="18"/>
      <c r="F28" s="64"/>
      <c r="G28" s="213"/>
      <c r="H28" s="213"/>
      <c r="I28" s="213"/>
    </row>
    <row r="29" spans="1:9" x14ac:dyDescent="0.25">
      <c r="A29" s="52"/>
      <c r="B29" s="40"/>
      <c r="C29" s="10"/>
      <c r="D29" s="67"/>
      <c r="E29" s="18"/>
      <c r="F29" s="63"/>
      <c r="G29" s="65"/>
      <c r="H29" s="65"/>
      <c r="I29" s="65"/>
    </row>
    <row r="30" spans="1:9" x14ac:dyDescent="0.25">
      <c r="A30" s="52"/>
      <c r="B30" s="42"/>
      <c r="C30" s="48"/>
      <c r="D30" s="62"/>
      <c r="E30" s="19"/>
      <c r="F30" s="65"/>
      <c r="G30" s="65"/>
      <c r="H30" s="65"/>
      <c r="I30" s="65"/>
    </row>
    <row r="31" spans="1:9" x14ac:dyDescent="0.25">
      <c r="A31" s="52"/>
      <c r="B31" s="42"/>
      <c r="C31" s="32" t="s">
        <v>25</v>
      </c>
      <c r="D31" s="36">
        <v>500</v>
      </c>
      <c r="E31" s="68">
        <v>68.45</v>
      </c>
      <c r="F31" s="164">
        <f>F24+F25+F26+F27+F28+F29</f>
        <v>19.525449101796408</v>
      </c>
      <c r="G31" s="164">
        <f>G24+G25+G26+G27+G28+G29</f>
        <v>20.158383233532934</v>
      </c>
      <c r="H31" s="164">
        <f>H24+H25+H26+H27+H28+H29</f>
        <v>87.625748502994014</v>
      </c>
      <c r="I31" s="164">
        <f>I24+I25+I26+I27+I28+I29</f>
        <v>589.09305389221561</v>
      </c>
    </row>
    <row r="32" spans="1:9" ht="15.75" thickBot="1" x14ac:dyDescent="0.3">
      <c r="A32" s="57"/>
      <c r="B32" s="44"/>
      <c r="C32" s="47"/>
      <c r="D32" s="49"/>
      <c r="E32" s="20"/>
      <c r="F32" s="20"/>
      <c r="G32" s="20"/>
      <c r="H32" s="20"/>
      <c r="I32" s="72"/>
    </row>
    <row r="33" spans="1:9" ht="15.75" thickBot="1" x14ac:dyDescent="0.3">
      <c r="A33" s="55" t="s">
        <v>13</v>
      </c>
      <c r="B33" s="24" t="s">
        <v>12</v>
      </c>
      <c r="C33" s="24" t="s">
        <v>11</v>
      </c>
      <c r="D33" s="24" t="s">
        <v>10</v>
      </c>
      <c r="E33" s="24" t="s">
        <v>9</v>
      </c>
      <c r="F33" s="73" t="s">
        <v>7</v>
      </c>
      <c r="G33" s="73" t="s">
        <v>6</v>
      </c>
      <c r="H33" s="74" t="s">
        <v>5</v>
      </c>
      <c r="I33" s="73" t="s">
        <v>8</v>
      </c>
    </row>
    <row r="34" spans="1:9" ht="15.75" thickBot="1" x14ac:dyDescent="0.3">
      <c r="A34" s="53" t="s">
        <v>4</v>
      </c>
      <c r="B34" s="41"/>
      <c r="C34" s="51"/>
      <c r="D34" s="60"/>
      <c r="E34" s="17"/>
      <c r="F34" s="63"/>
      <c r="G34" s="65"/>
      <c r="H34" s="65"/>
      <c r="I34" s="65"/>
    </row>
    <row r="35" spans="1:9" ht="15.75" thickBot="1" x14ac:dyDescent="0.3">
      <c r="A35" s="55" t="s">
        <v>2</v>
      </c>
      <c r="B35" s="39"/>
      <c r="C35" s="172" t="s">
        <v>90</v>
      </c>
      <c r="D35" s="146">
        <v>50</v>
      </c>
      <c r="E35" s="220"/>
      <c r="F35" s="148">
        <v>3.32</v>
      </c>
      <c r="G35" s="148">
        <v>6.08</v>
      </c>
      <c r="H35" s="148">
        <v>17.34</v>
      </c>
      <c r="I35" s="148">
        <v>137.19</v>
      </c>
    </row>
    <row r="36" spans="1:9" ht="15.75" customHeight="1" x14ac:dyDescent="0.25">
      <c r="A36" s="56" t="s">
        <v>39</v>
      </c>
      <c r="B36" s="40">
        <v>82</v>
      </c>
      <c r="C36" s="214" t="s">
        <v>85</v>
      </c>
      <c r="D36" s="160" t="s">
        <v>64</v>
      </c>
      <c r="E36" s="212"/>
      <c r="F36" s="160">
        <v>4.0599999999999996</v>
      </c>
      <c r="G36" s="160">
        <v>4.72</v>
      </c>
      <c r="H36" s="160">
        <v>14.02</v>
      </c>
      <c r="I36" s="160">
        <v>159.22</v>
      </c>
    </row>
    <row r="37" spans="1:9" ht="15.75" x14ac:dyDescent="0.25">
      <c r="A37" s="54" t="s">
        <v>38</v>
      </c>
      <c r="B37" s="40">
        <v>291</v>
      </c>
      <c r="C37" s="176" t="s">
        <v>86</v>
      </c>
      <c r="D37" s="179" t="s">
        <v>87</v>
      </c>
      <c r="E37" s="208"/>
      <c r="F37" s="173">
        <v>12.98</v>
      </c>
      <c r="G37" s="173">
        <v>13.65</v>
      </c>
      <c r="H37" s="173">
        <v>45.22</v>
      </c>
      <c r="I37" s="173">
        <v>339.98</v>
      </c>
    </row>
    <row r="38" spans="1:9" x14ac:dyDescent="0.25">
      <c r="A38" s="52" t="s">
        <v>1</v>
      </c>
      <c r="B38" s="40">
        <v>378</v>
      </c>
      <c r="C38" s="161" t="s">
        <v>68</v>
      </c>
      <c r="D38" s="155" t="s">
        <v>67</v>
      </c>
      <c r="E38" s="161"/>
      <c r="F38" s="155">
        <v>0.13</v>
      </c>
      <c r="G38" s="155">
        <v>0.02</v>
      </c>
      <c r="H38" s="155">
        <v>10.209999999999999</v>
      </c>
      <c r="I38" s="178">
        <v>42</v>
      </c>
    </row>
    <row r="39" spans="1:9" ht="15.75" x14ac:dyDescent="0.25">
      <c r="A39" s="52" t="s">
        <v>0</v>
      </c>
      <c r="B39" s="40">
        <v>2012</v>
      </c>
      <c r="C39" s="171" t="s">
        <v>124</v>
      </c>
      <c r="D39" s="158" t="s">
        <v>62</v>
      </c>
      <c r="E39" s="209"/>
      <c r="F39" s="178">
        <v>2.84</v>
      </c>
      <c r="G39" s="178">
        <v>0.4</v>
      </c>
      <c r="H39" s="178">
        <v>21.07</v>
      </c>
      <c r="I39" s="178">
        <v>86.51</v>
      </c>
    </row>
    <row r="40" spans="1:9" x14ac:dyDescent="0.25">
      <c r="A40" s="52"/>
      <c r="B40" s="40"/>
      <c r="C40" s="10"/>
      <c r="D40" s="60"/>
      <c r="E40" s="18"/>
      <c r="F40" s="64"/>
      <c r="G40" s="213"/>
      <c r="H40" s="213"/>
      <c r="I40" s="213"/>
    </row>
    <row r="41" spans="1:9" x14ac:dyDescent="0.25">
      <c r="A41" s="52"/>
      <c r="B41" s="40"/>
      <c r="C41" s="48"/>
      <c r="D41" s="62"/>
      <c r="E41" s="18"/>
      <c r="F41" s="63"/>
      <c r="G41" s="65"/>
      <c r="H41" s="65"/>
      <c r="I41" s="65"/>
    </row>
    <row r="42" spans="1:9" x14ac:dyDescent="0.25">
      <c r="A42" s="52"/>
      <c r="B42" s="42"/>
      <c r="C42" s="48"/>
      <c r="D42" s="62"/>
      <c r="E42" s="19"/>
      <c r="F42" s="65"/>
      <c r="G42" s="66"/>
      <c r="H42" s="66"/>
      <c r="I42" s="65"/>
    </row>
    <row r="43" spans="1:9" x14ac:dyDescent="0.25">
      <c r="A43" s="52"/>
      <c r="B43" s="42"/>
      <c r="C43" s="33" t="s">
        <v>24</v>
      </c>
      <c r="D43" s="162">
        <v>790</v>
      </c>
      <c r="E43" s="68">
        <v>73.5</v>
      </c>
      <c r="F43" s="164">
        <f>SUM(F35:F39)</f>
        <v>23.33</v>
      </c>
      <c r="G43" s="164">
        <f t="shared" ref="G43:I43" si="0">SUM(G35:G39)</f>
        <v>24.87</v>
      </c>
      <c r="H43" s="164">
        <f t="shared" si="0"/>
        <v>107.85999999999999</v>
      </c>
      <c r="I43" s="164">
        <f t="shared" si="0"/>
        <v>764.9</v>
      </c>
    </row>
    <row r="44" spans="1:9" ht="15.75" thickBot="1" x14ac:dyDescent="0.3">
      <c r="A44" s="57"/>
      <c r="B44" s="44"/>
      <c r="C44" s="47"/>
      <c r="D44" s="49"/>
      <c r="E44" s="20"/>
      <c r="F44" s="49"/>
      <c r="G44" s="49"/>
      <c r="H44" s="49"/>
      <c r="I44" s="50"/>
    </row>
  </sheetData>
  <mergeCells count="1"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workbookViewId="0">
      <selection activeCell="I3" sqref="I3"/>
    </sheetView>
  </sheetViews>
  <sheetFormatPr defaultRowHeight="15" x14ac:dyDescent="0.25"/>
  <cols>
    <col min="1" max="1" width="14.5703125" customWidth="1"/>
    <col min="3" max="3" width="49.140625" customWidth="1"/>
    <col min="8" max="8" width="10" customWidth="1"/>
    <col min="9" max="9" width="14.28515625" customWidth="1"/>
  </cols>
  <sheetData>
    <row r="2" spans="1:9" x14ac:dyDescent="0.25">
      <c r="A2" s="277" t="s">
        <v>23</v>
      </c>
      <c r="B2" s="278"/>
      <c r="C2" s="279"/>
      <c r="D2" s="70" t="s">
        <v>22</v>
      </c>
      <c r="E2" s="71"/>
      <c r="F2" s="70"/>
      <c r="G2" s="70"/>
      <c r="H2" s="70" t="s">
        <v>21</v>
      </c>
      <c r="I2" s="16">
        <v>44624</v>
      </c>
    </row>
    <row r="3" spans="1:9" ht="15.75" thickBot="1" x14ac:dyDescent="0.3">
      <c r="A3" s="70"/>
      <c r="B3" s="70"/>
      <c r="C3" s="70"/>
      <c r="D3" s="70"/>
      <c r="E3" s="70"/>
      <c r="F3" s="70"/>
      <c r="G3" s="70"/>
      <c r="H3" s="70"/>
      <c r="I3" s="70"/>
    </row>
    <row r="4" spans="1:9" ht="15.75" thickBot="1" x14ac:dyDescent="0.3">
      <c r="A4" s="24" t="s">
        <v>13</v>
      </c>
      <c r="B4" s="24" t="s">
        <v>12</v>
      </c>
      <c r="C4" s="24" t="s">
        <v>11</v>
      </c>
      <c r="D4" s="24" t="s">
        <v>10</v>
      </c>
      <c r="E4" s="24" t="s">
        <v>9</v>
      </c>
      <c r="F4" s="24" t="s">
        <v>7</v>
      </c>
      <c r="G4" s="24" t="s">
        <v>6</v>
      </c>
      <c r="H4" s="24" t="s">
        <v>5</v>
      </c>
      <c r="I4" s="24" t="s">
        <v>8</v>
      </c>
    </row>
    <row r="5" spans="1:9" ht="15.75" thickBot="1" x14ac:dyDescent="0.3">
      <c r="A5" s="45" t="s">
        <v>4</v>
      </c>
      <c r="B5" s="39"/>
      <c r="C5" s="46"/>
      <c r="D5" s="60"/>
      <c r="E5" s="18"/>
      <c r="F5" s="61"/>
      <c r="G5" s="61"/>
      <c r="H5" s="61"/>
      <c r="I5" s="61"/>
    </row>
    <row r="6" spans="1:9" ht="16.5" thickBot="1" x14ac:dyDescent="0.3">
      <c r="A6" s="59" t="s">
        <v>40</v>
      </c>
      <c r="B6" s="39"/>
      <c r="C6" s="153" t="s">
        <v>144</v>
      </c>
      <c r="D6" s="146">
        <v>100</v>
      </c>
      <c r="E6" s="215"/>
      <c r="F6" s="148">
        <v>0.9</v>
      </c>
      <c r="G6" s="148">
        <v>0.2</v>
      </c>
      <c r="H6" s="148">
        <v>8.1</v>
      </c>
      <c r="I6" s="148">
        <v>43</v>
      </c>
    </row>
    <row r="7" spans="1:9" ht="15.75" x14ac:dyDescent="0.25">
      <c r="A7" s="52" t="s">
        <v>2</v>
      </c>
      <c r="B7" s="39">
        <v>175</v>
      </c>
      <c r="C7" s="6" t="s">
        <v>133</v>
      </c>
      <c r="D7" s="146" t="s">
        <v>32</v>
      </c>
      <c r="E7" s="215"/>
      <c r="F7" s="148">
        <v>7.05</v>
      </c>
      <c r="G7" s="148">
        <v>9.85</v>
      </c>
      <c r="H7" s="148">
        <v>23.26</v>
      </c>
      <c r="I7" s="148">
        <v>189.09</v>
      </c>
    </row>
    <row r="8" spans="1:9" x14ac:dyDescent="0.25">
      <c r="A8" s="52" t="s">
        <v>1</v>
      </c>
      <c r="B8" s="40">
        <v>2021</v>
      </c>
      <c r="C8" s="10" t="s">
        <v>58</v>
      </c>
      <c r="D8" s="145">
        <v>200</v>
      </c>
      <c r="E8" s="119"/>
      <c r="F8" s="180">
        <v>4.08</v>
      </c>
      <c r="G8" s="180">
        <v>3.54</v>
      </c>
      <c r="H8" s="180">
        <v>17.579999999999998</v>
      </c>
      <c r="I8" s="180">
        <v>118.6</v>
      </c>
    </row>
    <row r="9" spans="1:9" x14ac:dyDescent="0.25">
      <c r="A9" s="52" t="s">
        <v>0</v>
      </c>
      <c r="B9" s="40">
        <v>134</v>
      </c>
      <c r="C9" s="223" t="s">
        <v>34</v>
      </c>
      <c r="D9" s="146">
        <v>50</v>
      </c>
      <c r="E9" s="18"/>
      <c r="F9" s="148">
        <v>3.75</v>
      </c>
      <c r="G9" s="148">
        <v>1.45</v>
      </c>
      <c r="H9" s="148">
        <v>20.7</v>
      </c>
      <c r="I9" s="148">
        <v>131</v>
      </c>
    </row>
    <row r="10" spans="1:9" x14ac:dyDescent="0.25">
      <c r="A10" s="52"/>
      <c r="B10" s="40"/>
      <c r="C10" s="223"/>
      <c r="D10" s="60"/>
      <c r="E10" s="18"/>
      <c r="F10" s="170"/>
      <c r="G10" s="170"/>
      <c r="H10" s="170"/>
      <c r="I10" s="170"/>
    </row>
    <row r="11" spans="1:9" ht="15.75" thickBot="1" x14ac:dyDescent="0.3">
      <c r="A11" s="58"/>
      <c r="B11" s="44"/>
      <c r="C11" s="47"/>
      <c r="D11" s="149">
        <v>533</v>
      </c>
      <c r="E11" s="124"/>
      <c r="F11" s="150">
        <f>F6+F7+F8+F9+F10</f>
        <v>15.780000000000001</v>
      </c>
      <c r="G11" s="150">
        <f>G6+G7+G8+G9+G10</f>
        <v>15.04</v>
      </c>
      <c r="H11" s="150">
        <f>H6+H7+H8+H9+H10</f>
        <v>69.64</v>
      </c>
      <c r="I11" s="150">
        <f>I6+I7+I8+I9+I10</f>
        <v>481.69</v>
      </c>
    </row>
    <row r="12" spans="1:9" ht="15.75" thickBot="1" x14ac:dyDescent="0.3">
      <c r="A12" s="53" t="s">
        <v>18</v>
      </c>
      <c r="B12" s="39"/>
      <c r="C12" s="46"/>
      <c r="D12" s="151"/>
      <c r="E12" s="119"/>
      <c r="F12" s="152"/>
      <c r="G12" s="152"/>
      <c r="H12" s="152"/>
      <c r="I12" s="152"/>
    </row>
    <row r="13" spans="1:9" ht="15.75" thickBot="1" x14ac:dyDescent="0.3">
      <c r="A13" s="55" t="s">
        <v>107</v>
      </c>
      <c r="B13" s="40">
        <v>15</v>
      </c>
      <c r="C13" s="153" t="s">
        <v>108</v>
      </c>
      <c r="D13" s="146">
        <v>10</v>
      </c>
      <c r="E13" s="154"/>
      <c r="F13" s="148">
        <v>2.63</v>
      </c>
      <c r="G13" s="148">
        <v>2.66</v>
      </c>
      <c r="H13" s="148">
        <v>0</v>
      </c>
      <c r="I13" s="148">
        <v>34.33</v>
      </c>
    </row>
    <row r="14" spans="1:9" ht="15.75" thickBot="1" x14ac:dyDescent="0.3">
      <c r="A14" s="55" t="s">
        <v>39</v>
      </c>
      <c r="B14" s="40">
        <v>108</v>
      </c>
      <c r="C14" s="153" t="s">
        <v>88</v>
      </c>
      <c r="D14" s="146">
        <v>200</v>
      </c>
      <c r="E14" s="154"/>
      <c r="F14" s="148">
        <v>2.85</v>
      </c>
      <c r="G14" s="148">
        <v>5.0599999999999996</v>
      </c>
      <c r="H14" s="148">
        <v>21.43</v>
      </c>
      <c r="I14" s="148">
        <v>115.4</v>
      </c>
    </row>
    <row r="15" spans="1:9" x14ac:dyDescent="0.25">
      <c r="A15" s="56" t="s">
        <v>38</v>
      </c>
      <c r="B15" s="40">
        <v>265</v>
      </c>
      <c r="C15" s="161" t="s">
        <v>112</v>
      </c>
      <c r="D15" s="155" t="s">
        <v>123</v>
      </c>
      <c r="E15" s="161"/>
      <c r="F15" s="178">
        <v>6.04</v>
      </c>
      <c r="G15" s="178">
        <v>12.69</v>
      </c>
      <c r="H15" s="207">
        <v>10.14</v>
      </c>
      <c r="I15" s="178">
        <v>158.65</v>
      </c>
    </row>
    <row r="16" spans="1:9" x14ac:dyDescent="0.25">
      <c r="A16" s="54" t="s">
        <v>37</v>
      </c>
      <c r="B16" s="40">
        <v>199</v>
      </c>
      <c r="C16" s="153" t="s">
        <v>89</v>
      </c>
      <c r="D16" s="225" t="s">
        <v>27</v>
      </c>
      <c r="E16" s="154"/>
      <c r="F16" s="178">
        <v>10.63</v>
      </c>
      <c r="G16" s="178">
        <v>5.32</v>
      </c>
      <c r="H16" s="207">
        <v>41.97</v>
      </c>
      <c r="I16" s="178">
        <v>279.60000000000002</v>
      </c>
    </row>
    <row r="17" spans="1:9" x14ac:dyDescent="0.25">
      <c r="A17" s="52" t="s">
        <v>1</v>
      </c>
      <c r="B17" s="40">
        <v>378</v>
      </c>
      <c r="C17" s="10" t="s">
        <v>140</v>
      </c>
      <c r="D17" s="147">
        <v>200</v>
      </c>
      <c r="E17" s="119"/>
      <c r="F17" s="156">
        <v>0.6</v>
      </c>
      <c r="G17" s="156">
        <v>0.1</v>
      </c>
      <c r="H17" s="156">
        <v>30.2</v>
      </c>
      <c r="I17" s="156">
        <v>123.6</v>
      </c>
    </row>
    <row r="18" spans="1:9" x14ac:dyDescent="0.25">
      <c r="A18" s="52" t="s">
        <v>0</v>
      </c>
      <c r="B18" s="40">
        <v>2012</v>
      </c>
      <c r="C18" s="10" t="s">
        <v>29</v>
      </c>
      <c r="D18" s="155" t="s">
        <v>93</v>
      </c>
      <c r="E18" s="154"/>
      <c r="F18" s="155">
        <v>3.55</v>
      </c>
      <c r="G18" s="155">
        <v>0.5</v>
      </c>
      <c r="H18" s="155">
        <v>22.2</v>
      </c>
      <c r="I18" s="155">
        <v>108.25</v>
      </c>
    </row>
    <row r="19" spans="1:9" x14ac:dyDescent="0.25">
      <c r="A19" s="52"/>
      <c r="B19" s="40"/>
      <c r="C19" s="46"/>
      <c r="D19" s="224">
        <v>745</v>
      </c>
      <c r="E19" s="119"/>
      <c r="F19" s="152"/>
      <c r="G19" s="152"/>
      <c r="H19" s="152"/>
      <c r="I19" s="152"/>
    </row>
    <row r="20" spans="1:9" x14ac:dyDescent="0.25">
      <c r="A20" s="52"/>
      <c r="B20" s="42"/>
      <c r="C20" s="48"/>
      <c r="D20" s="147"/>
      <c r="E20" s="129"/>
      <c r="F20" s="163"/>
      <c r="G20" s="163"/>
      <c r="H20" s="163"/>
      <c r="I20" s="163"/>
    </row>
    <row r="21" spans="1:9" x14ac:dyDescent="0.25">
      <c r="A21" s="52"/>
      <c r="B21" s="42"/>
      <c r="C21" s="37" t="s">
        <v>31</v>
      </c>
      <c r="D21" s="36">
        <f>D11+D19</f>
        <v>1278</v>
      </c>
      <c r="E21" s="68">
        <v>103.45</v>
      </c>
      <c r="F21" s="164">
        <f>F13+F14+F15+F16+F17+F18</f>
        <v>26.3</v>
      </c>
      <c r="G21" s="164">
        <f t="shared" ref="G21:I21" si="0">G13+G14+G15+G16+G17+G18</f>
        <v>26.330000000000002</v>
      </c>
      <c r="H21" s="164">
        <f t="shared" si="0"/>
        <v>125.94</v>
      </c>
      <c r="I21" s="164">
        <f t="shared" si="0"/>
        <v>819.83</v>
      </c>
    </row>
    <row r="22" spans="1:9" ht="15.75" thickBot="1" x14ac:dyDescent="0.3">
      <c r="A22" s="57"/>
      <c r="B22" s="43"/>
      <c r="C22" s="47"/>
      <c r="D22" s="190"/>
      <c r="E22" s="124"/>
      <c r="F22" s="35">
        <f>F11+F21</f>
        <v>42.08</v>
      </c>
      <c r="G22" s="35">
        <f>G11+G21</f>
        <v>41.370000000000005</v>
      </c>
      <c r="H22" s="35">
        <f>H11+H21</f>
        <v>195.57999999999998</v>
      </c>
      <c r="I22" s="35">
        <f>I11+I21</f>
        <v>1301.52</v>
      </c>
    </row>
    <row r="23" spans="1:9" ht="15.75" thickBot="1" x14ac:dyDescent="0.3">
      <c r="A23" s="53" t="s">
        <v>4</v>
      </c>
      <c r="B23" s="41"/>
      <c r="C23" s="46"/>
      <c r="D23" s="147"/>
      <c r="E23" s="136"/>
      <c r="F23" s="156"/>
      <c r="G23" s="163"/>
      <c r="H23" s="163"/>
      <c r="I23" s="163"/>
    </row>
    <row r="24" spans="1:9" ht="15.75" thickBot="1" x14ac:dyDescent="0.3">
      <c r="A24" s="55" t="s">
        <v>40</v>
      </c>
      <c r="B24" s="40">
        <v>1</v>
      </c>
      <c r="C24" s="153" t="s">
        <v>91</v>
      </c>
      <c r="D24" s="146">
        <v>40</v>
      </c>
      <c r="E24" s="154"/>
      <c r="F24" s="146">
        <v>2.36</v>
      </c>
      <c r="G24" s="146">
        <v>7.49</v>
      </c>
      <c r="H24" s="146">
        <v>14.89</v>
      </c>
      <c r="I24" s="146">
        <v>136</v>
      </c>
    </row>
    <row r="25" spans="1:9" x14ac:dyDescent="0.25">
      <c r="A25" s="54" t="s">
        <v>38</v>
      </c>
      <c r="B25" s="40">
        <v>265</v>
      </c>
      <c r="C25" s="161" t="s">
        <v>112</v>
      </c>
      <c r="D25" s="155" t="s">
        <v>123</v>
      </c>
      <c r="E25" s="161"/>
      <c r="F25" s="178">
        <v>6.04</v>
      </c>
      <c r="G25" s="178">
        <v>12.69</v>
      </c>
      <c r="H25" s="207">
        <v>10.14</v>
      </c>
      <c r="I25" s="178">
        <v>158.65</v>
      </c>
    </row>
    <row r="26" spans="1:9" x14ac:dyDescent="0.25">
      <c r="A26" s="52" t="s">
        <v>37</v>
      </c>
      <c r="B26" s="40">
        <v>199</v>
      </c>
      <c r="C26" s="153" t="s">
        <v>89</v>
      </c>
      <c r="D26" s="146" t="s">
        <v>36</v>
      </c>
      <c r="E26" s="154"/>
      <c r="F26" s="148">
        <v>8.0500000000000007</v>
      </c>
      <c r="G26" s="148">
        <v>1.92</v>
      </c>
      <c r="H26" s="148">
        <v>41.97</v>
      </c>
      <c r="I26" s="148">
        <v>225.3</v>
      </c>
    </row>
    <row r="27" spans="1:9" x14ac:dyDescent="0.25">
      <c r="A27" s="52" t="s">
        <v>1</v>
      </c>
      <c r="B27" s="40">
        <v>2021</v>
      </c>
      <c r="C27" s="153" t="s">
        <v>92</v>
      </c>
      <c r="D27" s="146">
        <v>200</v>
      </c>
      <c r="E27" s="154"/>
      <c r="F27" s="148">
        <v>0.22</v>
      </c>
      <c r="G27" s="148">
        <v>0.02</v>
      </c>
      <c r="H27" s="148">
        <v>8.0500000000000007</v>
      </c>
      <c r="I27" s="148">
        <v>32.72</v>
      </c>
    </row>
    <row r="28" spans="1:9" x14ac:dyDescent="0.25">
      <c r="A28" s="52" t="s">
        <v>0</v>
      </c>
      <c r="B28" s="40">
        <v>2012</v>
      </c>
      <c r="C28" s="10" t="s">
        <v>125</v>
      </c>
      <c r="D28" s="146">
        <v>20</v>
      </c>
      <c r="E28" s="154"/>
      <c r="F28" s="146">
        <v>1.32</v>
      </c>
      <c r="G28" s="146">
        <v>0.24</v>
      </c>
      <c r="H28" s="146">
        <v>7.92</v>
      </c>
      <c r="I28" s="146">
        <v>39.6</v>
      </c>
    </row>
    <row r="29" spans="1:9" x14ac:dyDescent="0.25">
      <c r="A29" s="52"/>
      <c r="B29" s="40"/>
      <c r="C29" s="10"/>
      <c r="D29" s="224"/>
      <c r="E29" s="119"/>
      <c r="F29" s="152"/>
      <c r="G29" s="202"/>
      <c r="H29" s="202"/>
      <c r="I29" s="202"/>
    </row>
    <row r="30" spans="1:9" x14ac:dyDescent="0.25">
      <c r="A30" s="52"/>
      <c r="B30" s="42"/>
      <c r="C30" s="48"/>
      <c r="D30" s="147"/>
      <c r="E30" s="129"/>
      <c r="F30" s="163"/>
      <c r="G30" s="163"/>
      <c r="H30" s="163"/>
      <c r="I30" s="163"/>
    </row>
    <row r="31" spans="1:9" x14ac:dyDescent="0.25">
      <c r="A31" s="52"/>
      <c r="B31" s="42"/>
      <c r="C31" s="32" t="s">
        <v>25</v>
      </c>
      <c r="D31" s="36">
        <v>513</v>
      </c>
      <c r="E31" s="68">
        <v>68.45</v>
      </c>
      <c r="F31" s="164">
        <f>F24+F25+F26+F27+F28+F29</f>
        <v>17.990000000000002</v>
      </c>
      <c r="G31" s="164">
        <f>G24+G25+G26+G27+G28+G29</f>
        <v>22.36</v>
      </c>
      <c r="H31" s="164">
        <f>H24+H25+H26+H27+H28+H29</f>
        <v>82.97</v>
      </c>
      <c r="I31" s="164">
        <f>I24+I25+I26+I27+I28+I29</f>
        <v>592.2700000000001</v>
      </c>
    </row>
    <row r="32" spans="1:9" ht="15.75" thickBot="1" x14ac:dyDescent="0.3">
      <c r="A32" s="57"/>
      <c r="B32" s="44"/>
      <c r="C32" s="47"/>
      <c r="D32" s="191"/>
      <c r="E32" s="124"/>
      <c r="F32" s="124"/>
      <c r="G32" s="124"/>
      <c r="H32" s="124"/>
      <c r="I32" s="192"/>
    </row>
    <row r="33" spans="1:9" ht="15.75" thickBot="1" x14ac:dyDescent="0.3">
      <c r="A33" s="55" t="s">
        <v>13</v>
      </c>
      <c r="B33" s="24" t="s">
        <v>12</v>
      </c>
      <c r="C33" s="24" t="s">
        <v>11</v>
      </c>
      <c r="D33" s="141" t="s">
        <v>10</v>
      </c>
      <c r="E33" s="141" t="s">
        <v>9</v>
      </c>
      <c r="F33" s="142" t="s">
        <v>7</v>
      </c>
      <c r="G33" s="142" t="s">
        <v>6</v>
      </c>
      <c r="H33" s="143" t="s">
        <v>5</v>
      </c>
      <c r="I33" s="142" t="s">
        <v>8</v>
      </c>
    </row>
    <row r="34" spans="1:9" ht="15.75" thickBot="1" x14ac:dyDescent="0.3">
      <c r="A34" s="53" t="s">
        <v>4</v>
      </c>
      <c r="B34" s="41"/>
      <c r="C34" s="51"/>
      <c r="D34" s="151"/>
      <c r="E34" s="136"/>
      <c r="F34" s="156"/>
      <c r="G34" s="163"/>
      <c r="H34" s="163"/>
      <c r="I34" s="163"/>
    </row>
    <row r="35" spans="1:9" ht="15.75" thickBot="1" x14ac:dyDescent="0.3">
      <c r="A35" s="55" t="s">
        <v>40</v>
      </c>
      <c r="B35" s="39">
        <v>338</v>
      </c>
      <c r="C35" s="153" t="s">
        <v>3</v>
      </c>
      <c r="D35" s="146">
        <v>100</v>
      </c>
      <c r="E35" s="154"/>
      <c r="F35" s="146">
        <v>0.4</v>
      </c>
      <c r="G35" s="146">
        <v>0.4</v>
      </c>
      <c r="H35" s="146">
        <v>9.8000000000000007</v>
      </c>
      <c r="I35" s="146">
        <v>47</v>
      </c>
    </row>
    <row r="36" spans="1:9" x14ac:dyDescent="0.25">
      <c r="A36" s="56" t="s">
        <v>39</v>
      </c>
      <c r="B36" s="40">
        <v>108</v>
      </c>
      <c r="C36" s="216" t="s">
        <v>88</v>
      </c>
      <c r="D36" s="219">
        <v>250</v>
      </c>
      <c r="E36" s="177"/>
      <c r="F36" s="219">
        <v>3.56</v>
      </c>
      <c r="G36" s="219">
        <v>6.33</v>
      </c>
      <c r="H36" s="219">
        <v>22.79</v>
      </c>
      <c r="I36" s="219">
        <v>144.25</v>
      </c>
    </row>
    <row r="37" spans="1:9" x14ac:dyDescent="0.25">
      <c r="A37" s="54" t="s">
        <v>38</v>
      </c>
      <c r="B37" s="40">
        <v>265</v>
      </c>
      <c r="C37" s="161" t="s">
        <v>112</v>
      </c>
      <c r="D37" s="155" t="s">
        <v>123</v>
      </c>
      <c r="E37" s="161"/>
      <c r="F37" s="178">
        <v>6.04</v>
      </c>
      <c r="G37" s="178">
        <v>12.69</v>
      </c>
      <c r="H37" s="207">
        <v>10.14</v>
      </c>
      <c r="I37" s="178">
        <v>158.65</v>
      </c>
    </row>
    <row r="38" spans="1:9" x14ac:dyDescent="0.25">
      <c r="A38" s="52" t="s">
        <v>37</v>
      </c>
      <c r="B38" s="40">
        <v>199</v>
      </c>
      <c r="C38" s="153" t="s">
        <v>89</v>
      </c>
      <c r="D38" s="146" t="s">
        <v>27</v>
      </c>
      <c r="E38" s="154"/>
      <c r="F38" s="148">
        <v>10.63</v>
      </c>
      <c r="G38" s="148">
        <v>5.32</v>
      </c>
      <c r="H38" s="148">
        <v>41.97</v>
      </c>
      <c r="I38" s="148">
        <v>279.60000000000002</v>
      </c>
    </row>
    <row r="39" spans="1:9" x14ac:dyDescent="0.25">
      <c r="A39" s="52" t="s">
        <v>1</v>
      </c>
      <c r="B39" s="40">
        <v>389</v>
      </c>
      <c r="C39" s="217" t="s">
        <v>28</v>
      </c>
      <c r="D39" s="158">
        <v>200</v>
      </c>
      <c r="E39" s="218"/>
      <c r="F39" s="148">
        <v>0.22</v>
      </c>
      <c r="G39" s="148">
        <v>0.02</v>
      </c>
      <c r="H39" s="148">
        <v>8.0500000000000007</v>
      </c>
      <c r="I39" s="148">
        <v>32.72</v>
      </c>
    </row>
    <row r="40" spans="1:9" x14ac:dyDescent="0.25">
      <c r="A40" s="52" t="s">
        <v>0</v>
      </c>
      <c r="B40" s="40">
        <v>2012</v>
      </c>
      <c r="C40" s="171" t="s">
        <v>125</v>
      </c>
      <c r="D40" s="158">
        <v>20</v>
      </c>
      <c r="E40" s="171"/>
      <c r="F40" s="178">
        <v>1.32</v>
      </c>
      <c r="G40" s="178">
        <v>0.24</v>
      </c>
      <c r="H40" s="178">
        <v>7.92</v>
      </c>
      <c r="I40" s="178">
        <v>39.6</v>
      </c>
    </row>
    <row r="41" spans="1:9" x14ac:dyDescent="0.25">
      <c r="A41" s="52"/>
      <c r="B41" s="40"/>
      <c r="C41" s="46"/>
      <c r="D41" s="151"/>
      <c r="E41" s="119"/>
      <c r="F41" s="152"/>
      <c r="G41" s="202"/>
      <c r="H41" s="202"/>
      <c r="I41" s="202"/>
    </row>
    <row r="42" spans="1:9" x14ac:dyDescent="0.25">
      <c r="A42" s="52"/>
      <c r="B42" s="42"/>
      <c r="C42" s="48"/>
      <c r="D42" s="147"/>
      <c r="E42" s="129"/>
      <c r="F42" s="163"/>
      <c r="G42" s="164"/>
      <c r="H42" s="164"/>
      <c r="I42" s="163"/>
    </row>
    <row r="43" spans="1:9" x14ac:dyDescent="0.25">
      <c r="A43" s="52"/>
      <c r="B43" s="42"/>
      <c r="C43" s="33" t="s">
        <v>24</v>
      </c>
      <c r="D43" s="162">
        <v>855</v>
      </c>
      <c r="E43" s="68">
        <v>73.5</v>
      </c>
      <c r="F43" s="164">
        <f>F35+F36+F37+F38+F39+F40</f>
        <v>22.17</v>
      </c>
      <c r="G43" s="164">
        <f t="shared" ref="G43:I43" si="1">G35+G36+G37+G38+G39+G40</f>
        <v>25</v>
      </c>
      <c r="H43" s="164">
        <f t="shared" si="1"/>
        <v>100.67</v>
      </c>
      <c r="I43" s="164">
        <f t="shared" si="1"/>
        <v>701.82</v>
      </c>
    </row>
    <row r="44" spans="1:9" ht="15.75" thickBot="1" x14ac:dyDescent="0.3">
      <c r="A44" s="57"/>
      <c r="B44" s="44"/>
      <c r="C44" s="47"/>
      <c r="D44" s="49"/>
      <c r="E44" s="20"/>
      <c r="F44" s="49"/>
      <c r="G44" s="49"/>
      <c r="H44" s="49"/>
      <c r="I44" s="50"/>
    </row>
  </sheetData>
  <mergeCells count="1"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4.42578125" customWidth="1"/>
  </cols>
  <sheetData>
    <row r="2" spans="1:9" x14ac:dyDescent="0.25">
      <c r="A2" s="277" t="s">
        <v>23</v>
      </c>
      <c r="B2" s="278"/>
      <c r="C2" s="279"/>
      <c r="D2" s="70" t="s">
        <v>22</v>
      </c>
      <c r="E2" s="71"/>
      <c r="F2" s="70"/>
      <c r="G2" s="70"/>
      <c r="H2" s="70" t="s">
        <v>21</v>
      </c>
      <c r="I2" s="16">
        <v>44625</v>
      </c>
    </row>
    <row r="3" spans="1:9" ht="15.75" thickBot="1" x14ac:dyDescent="0.3"/>
    <row r="4" spans="1:9" ht="15.75" thickBot="1" x14ac:dyDescent="0.3">
      <c r="A4" s="55" t="s">
        <v>13</v>
      </c>
      <c r="B4" s="24" t="s">
        <v>12</v>
      </c>
      <c r="C4" s="24" t="s">
        <v>11</v>
      </c>
      <c r="D4" s="24" t="s">
        <v>10</v>
      </c>
      <c r="E4" s="24" t="s">
        <v>9</v>
      </c>
      <c r="F4" s="73" t="s">
        <v>7</v>
      </c>
      <c r="G4" s="73" t="s">
        <v>6</v>
      </c>
      <c r="H4" s="74" t="s">
        <v>5</v>
      </c>
      <c r="I4" s="73" t="s">
        <v>8</v>
      </c>
    </row>
    <row r="5" spans="1:9" ht="15.75" thickBot="1" x14ac:dyDescent="0.3">
      <c r="A5" s="53" t="s">
        <v>4</v>
      </c>
      <c r="B5" s="41"/>
      <c r="C5" s="51"/>
      <c r="D5" s="60"/>
      <c r="E5" s="17"/>
      <c r="F5" s="63"/>
      <c r="G5" s="65"/>
      <c r="H5" s="65"/>
      <c r="I5" s="65"/>
    </row>
    <row r="6" spans="1:9" ht="15.75" thickBot="1" x14ac:dyDescent="0.3">
      <c r="A6" s="87" t="s">
        <v>40</v>
      </c>
      <c r="B6" s="76">
        <v>15</v>
      </c>
      <c r="C6" s="77" t="s">
        <v>106</v>
      </c>
      <c r="D6" s="183">
        <v>10</v>
      </c>
      <c r="E6" s="194"/>
      <c r="F6" s="184">
        <v>2.63</v>
      </c>
      <c r="G6" s="184">
        <v>2.66</v>
      </c>
      <c r="H6" s="184">
        <v>0</v>
      </c>
      <c r="I6" s="184">
        <v>34.33</v>
      </c>
    </row>
    <row r="7" spans="1:9" x14ac:dyDescent="0.25">
      <c r="A7" s="88" t="s">
        <v>38</v>
      </c>
      <c r="B7" s="81">
        <v>293</v>
      </c>
      <c r="C7" s="77" t="s">
        <v>75</v>
      </c>
      <c r="D7" s="145" t="s">
        <v>46</v>
      </c>
      <c r="E7" s="194"/>
      <c r="F7" s="180">
        <v>8.34</v>
      </c>
      <c r="G7" s="180">
        <v>8.83</v>
      </c>
      <c r="H7" s="196">
        <v>3.4</v>
      </c>
      <c r="I7" s="180">
        <v>194.39</v>
      </c>
    </row>
    <row r="8" spans="1:9" x14ac:dyDescent="0.25">
      <c r="A8" s="89" t="s">
        <v>37</v>
      </c>
      <c r="B8" s="81">
        <v>171</v>
      </c>
      <c r="C8" s="79" t="s">
        <v>119</v>
      </c>
      <c r="D8" s="145" t="s">
        <v>120</v>
      </c>
      <c r="E8" s="194"/>
      <c r="F8" s="180">
        <v>8.6300000000000008</v>
      </c>
      <c r="G8" s="180">
        <v>10.9</v>
      </c>
      <c r="H8" s="180">
        <v>55.3</v>
      </c>
      <c r="I8" s="180">
        <v>305.13</v>
      </c>
    </row>
    <row r="9" spans="1:9" x14ac:dyDescent="0.25">
      <c r="A9" s="80" t="s">
        <v>122</v>
      </c>
      <c r="B9" s="81">
        <v>389</v>
      </c>
      <c r="C9" s="77" t="s">
        <v>121</v>
      </c>
      <c r="D9" s="145">
        <v>200</v>
      </c>
      <c r="E9" s="194"/>
      <c r="F9" s="180">
        <v>1</v>
      </c>
      <c r="G9" s="180">
        <v>0</v>
      </c>
      <c r="H9" s="180">
        <v>20.2</v>
      </c>
      <c r="I9" s="180">
        <v>84.8</v>
      </c>
    </row>
    <row r="10" spans="1:9" x14ac:dyDescent="0.25">
      <c r="A10" s="80" t="s">
        <v>0</v>
      </c>
      <c r="B10" s="81">
        <v>2012</v>
      </c>
      <c r="C10" s="77" t="s">
        <v>29</v>
      </c>
      <c r="D10" s="145" t="s">
        <v>62</v>
      </c>
      <c r="E10" s="194"/>
      <c r="F10" s="180">
        <v>2.84</v>
      </c>
      <c r="G10" s="187">
        <v>0.4</v>
      </c>
      <c r="H10" s="187">
        <v>21.07</v>
      </c>
      <c r="I10" s="187">
        <v>86.51</v>
      </c>
    </row>
    <row r="11" spans="1:9" x14ac:dyDescent="0.25">
      <c r="A11" s="80"/>
      <c r="B11" s="81"/>
      <c r="C11" s="107"/>
      <c r="D11" s="185"/>
      <c r="E11" s="194"/>
      <c r="F11" s="180"/>
      <c r="G11" s="187"/>
      <c r="H11" s="187"/>
      <c r="I11" s="187"/>
    </row>
    <row r="12" spans="1:9" x14ac:dyDescent="0.25">
      <c r="A12" s="80"/>
      <c r="B12" s="81"/>
      <c r="C12" s="91"/>
      <c r="D12" s="145"/>
      <c r="E12" s="194"/>
      <c r="F12" s="180"/>
      <c r="G12" s="187"/>
      <c r="H12" s="187"/>
      <c r="I12" s="187"/>
    </row>
    <row r="13" spans="1:9" x14ac:dyDescent="0.25">
      <c r="A13" s="80"/>
      <c r="B13" s="90"/>
      <c r="C13" s="91"/>
      <c r="D13" s="145"/>
      <c r="E13" s="197"/>
      <c r="F13" s="187"/>
      <c r="G13" s="188"/>
      <c r="H13" s="188"/>
      <c r="I13" s="187"/>
    </row>
    <row r="14" spans="1:9" x14ac:dyDescent="0.25">
      <c r="A14" s="80"/>
      <c r="B14" s="90"/>
      <c r="C14" s="108" t="s">
        <v>24</v>
      </c>
      <c r="D14" s="185">
        <v>553</v>
      </c>
      <c r="E14" s="93">
        <v>73.5</v>
      </c>
      <c r="F14" s="188">
        <f>F6+F7+F8+F9+F10</f>
        <v>23.44</v>
      </c>
      <c r="G14" s="188">
        <f>G6+G7+G8+G9+G10</f>
        <v>22.79</v>
      </c>
      <c r="H14" s="188">
        <f>H6+H7+H8+H9+H10</f>
        <v>99.97</v>
      </c>
      <c r="I14" s="188">
        <f>I6+I7+I8+I9+I10</f>
        <v>705.15999999999985</v>
      </c>
    </row>
    <row r="15" spans="1:9" ht="15.75" thickBot="1" x14ac:dyDescent="0.3">
      <c r="A15" s="94"/>
      <c r="B15" s="83"/>
      <c r="C15" s="84"/>
      <c r="D15" s="100"/>
      <c r="E15" s="101"/>
      <c r="F15" s="100"/>
      <c r="G15" s="100"/>
      <c r="H15" s="100"/>
      <c r="I15" s="109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opLeftCell="A4" workbookViewId="0">
      <selection activeCell="C15" sqref="C15"/>
    </sheetView>
  </sheetViews>
  <sheetFormatPr defaultRowHeight="15" x14ac:dyDescent="0.25"/>
  <cols>
    <col min="1" max="1" width="17.28515625" customWidth="1"/>
    <col min="3" max="3" width="39.85546875" customWidth="1"/>
    <col min="4" max="4" width="9.42578125" customWidth="1"/>
    <col min="8" max="8" width="11.42578125" customWidth="1"/>
    <col min="9" max="9" width="13.28515625" customWidth="1"/>
  </cols>
  <sheetData>
    <row r="2" spans="1:9" x14ac:dyDescent="0.25">
      <c r="A2" s="277" t="s">
        <v>23</v>
      </c>
      <c r="B2" s="278"/>
      <c r="C2" s="279"/>
      <c r="D2" s="14" t="s">
        <v>22</v>
      </c>
      <c r="E2" s="15"/>
      <c r="F2" s="14"/>
      <c r="G2" s="14"/>
      <c r="H2" s="14" t="s">
        <v>21</v>
      </c>
      <c r="I2" s="16">
        <v>44614</v>
      </c>
    </row>
    <row r="3" spans="1:9" ht="15.75" thickBo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5.75" thickBot="1" x14ac:dyDescent="0.3">
      <c r="A4" s="24" t="s">
        <v>13</v>
      </c>
      <c r="B4" s="24" t="s">
        <v>12</v>
      </c>
      <c r="C4" s="24" t="s">
        <v>11</v>
      </c>
      <c r="D4" s="24" t="s">
        <v>10</v>
      </c>
      <c r="E4" s="24" t="s">
        <v>9</v>
      </c>
      <c r="F4" s="24" t="s">
        <v>7</v>
      </c>
      <c r="G4" s="24" t="s">
        <v>6</v>
      </c>
      <c r="H4" s="24" t="s">
        <v>5</v>
      </c>
      <c r="I4" s="24" t="s">
        <v>8</v>
      </c>
    </row>
    <row r="5" spans="1:9" ht="15.75" thickBot="1" x14ac:dyDescent="0.3">
      <c r="A5" s="45" t="s">
        <v>4</v>
      </c>
      <c r="B5" s="39"/>
      <c r="C5" s="46"/>
      <c r="D5" s="21"/>
      <c r="E5" s="18"/>
      <c r="F5" s="22"/>
      <c r="G5" s="22"/>
      <c r="H5" s="22"/>
      <c r="I5" s="22"/>
    </row>
    <row r="6" spans="1:9" ht="16.5" customHeight="1" thickBot="1" x14ac:dyDescent="0.3">
      <c r="A6" s="53"/>
      <c r="B6" s="39">
        <v>209</v>
      </c>
      <c r="C6" s="10" t="s">
        <v>42</v>
      </c>
      <c r="D6" s="183">
        <v>40</v>
      </c>
      <c r="E6" s="119"/>
      <c r="F6" s="184">
        <v>5.08</v>
      </c>
      <c r="G6" s="184">
        <v>4.5999999999999996</v>
      </c>
      <c r="H6" s="184">
        <v>0.28000000000000003</v>
      </c>
      <c r="I6" s="184">
        <v>63</v>
      </c>
    </row>
    <row r="7" spans="1:9" x14ac:dyDescent="0.25">
      <c r="A7" s="54" t="s">
        <v>40</v>
      </c>
      <c r="B7" s="39">
        <v>14</v>
      </c>
      <c r="C7" s="10" t="s">
        <v>20</v>
      </c>
      <c r="D7" s="145">
        <v>10</v>
      </c>
      <c r="E7" s="119"/>
      <c r="F7" s="180">
        <v>0.08</v>
      </c>
      <c r="G7" s="180">
        <v>7.25</v>
      </c>
      <c r="H7" s="180">
        <v>0.13</v>
      </c>
      <c r="I7" s="180">
        <v>66</v>
      </c>
    </row>
    <row r="8" spans="1:9" ht="15" customHeight="1" x14ac:dyDescent="0.25">
      <c r="A8" s="52" t="s">
        <v>2</v>
      </c>
      <c r="B8" s="39">
        <v>175</v>
      </c>
      <c r="C8" s="52" t="s">
        <v>127</v>
      </c>
      <c r="D8" s="145">
        <v>200</v>
      </c>
      <c r="E8" s="119"/>
      <c r="F8" s="180">
        <v>6.03</v>
      </c>
      <c r="G8" s="180">
        <v>3.47</v>
      </c>
      <c r="H8" s="180">
        <v>32.85</v>
      </c>
      <c r="I8" s="180">
        <v>185</v>
      </c>
    </row>
    <row r="9" spans="1:9" ht="15" customHeight="1" x14ac:dyDescent="0.25">
      <c r="A9" s="54" t="s">
        <v>1</v>
      </c>
      <c r="B9" s="40">
        <v>379</v>
      </c>
      <c r="C9" s="10" t="s">
        <v>41</v>
      </c>
      <c r="D9" s="145">
        <v>200</v>
      </c>
      <c r="E9" s="119"/>
      <c r="F9" s="180">
        <v>3.17</v>
      </c>
      <c r="G9" s="180">
        <v>2.68</v>
      </c>
      <c r="H9" s="180">
        <v>15.95</v>
      </c>
      <c r="I9" s="180">
        <v>100.6</v>
      </c>
    </row>
    <row r="10" spans="1:9" x14ac:dyDescent="0.25">
      <c r="A10" s="52" t="s">
        <v>0</v>
      </c>
      <c r="B10" s="40">
        <v>134</v>
      </c>
      <c r="C10" s="10" t="s">
        <v>34</v>
      </c>
      <c r="D10" s="145">
        <v>60</v>
      </c>
      <c r="E10" s="119"/>
      <c r="F10" s="180">
        <v>4.49</v>
      </c>
      <c r="G10" s="180">
        <v>1.74</v>
      </c>
      <c r="H10" s="180">
        <v>30.78</v>
      </c>
      <c r="I10" s="180">
        <v>156.88999999999999</v>
      </c>
    </row>
    <row r="11" spans="1:9" ht="15.75" thickBot="1" x14ac:dyDescent="0.3">
      <c r="A11" s="58"/>
      <c r="B11" s="44"/>
      <c r="C11" s="47"/>
      <c r="D11" s="181">
        <f>SUM(D6:D10)</f>
        <v>510</v>
      </c>
      <c r="E11" s="124"/>
      <c r="F11" s="182">
        <f>F6+F7+F8+F9+F10</f>
        <v>18.850000000000001</v>
      </c>
      <c r="G11" s="182">
        <f>G6+G7+G8+G9+G10</f>
        <v>19.739999999999998</v>
      </c>
      <c r="H11" s="182">
        <f>H6+H7+H8+H9+H10</f>
        <v>79.989999999999995</v>
      </c>
      <c r="I11" s="182">
        <f>I6+I7+I8+I9+I10</f>
        <v>571.49</v>
      </c>
    </row>
    <row r="12" spans="1:9" ht="16.5" customHeight="1" thickBot="1" x14ac:dyDescent="0.3">
      <c r="A12" s="53" t="s">
        <v>18</v>
      </c>
      <c r="B12" s="39"/>
      <c r="C12" s="46"/>
      <c r="D12" s="21"/>
      <c r="E12" s="18"/>
      <c r="F12" s="34"/>
      <c r="G12" s="34"/>
      <c r="H12" s="34"/>
      <c r="I12" s="34"/>
    </row>
    <row r="13" spans="1:9" ht="15" customHeight="1" thickBot="1" x14ac:dyDescent="0.3">
      <c r="A13" s="59" t="s">
        <v>40</v>
      </c>
      <c r="B13" s="39">
        <v>15</v>
      </c>
      <c r="C13" s="10" t="s">
        <v>43</v>
      </c>
      <c r="D13" s="183">
        <v>15</v>
      </c>
      <c r="E13" s="119"/>
      <c r="F13" s="184">
        <v>3.95</v>
      </c>
      <c r="G13" s="184">
        <v>3.99</v>
      </c>
      <c r="H13" s="184">
        <v>0</v>
      </c>
      <c r="I13" s="184">
        <v>51.5</v>
      </c>
    </row>
    <row r="14" spans="1:9" ht="15" customHeight="1" thickBot="1" x14ac:dyDescent="0.3">
      <c r="A14" s="55" t="s">
        <v>39</v>
      </c>
      <c r="B14" s="39">
        <v>96</v>
      </c>
      <c r="C14" s="10" t="s">
        <v>44</v>
      </c>
      <c r="D14" s="145">
        <v>200</v>
      </c>
      <c r="E14" s="119"/>
      <c r="F14" s="180">
        <v>4.1100000000000003</v>
      </c>
      <c r="G14" s="180">
        <v>5.07</v>
      </c>
      <c r="H14" s="180">
        <v>9.51</v>
      </c>
      <c r="I14" s="180">
        <v>85.8</v>
      </c>
    </row>
    <row r="15" spans="1:9" ht="15" customHeight="1" x14ac:dyDescent="0.25">
      <c r="A15" s="56" t="s">
        <v>38</v>
      </c>
      <c r="B15" s="40"/>
      <c r="C15" s="10" t="s">
        <v>137</v>
      </c>
      <c r="D15" s="145" t="s">
        <v>138</v>
      </c>
      <c r="E15" s="119"/>
      <c r="F15" s="180">
        <v>20.49</v>
      </c>
      <c r="G15" s="180">
        <v>12.19</v>
      </c>
      <c r="H15" s="180">
        <v>35</v>
      </c>
      <c r="I15" s="180">
        <v>332.03</v>
      </c>
    </row>
    <row r="16" spans="1:9" x14ac:dyDescent="0.25">
      <c r="A16" s="52" t="s">
        <v>1</v>
      </c>
      <c r="B16" s="40">
        <v>279</v>
      </c>
      <c r="C16" s="10" t="s">
        <v>16</v>
      </c>
      <c r="D16" s="145">
        <v>200</v>
      </c>
      <c r="E16" s="119"/>
      <c r="F16" s="180">
        <v>0.16</v>
      </c>
      <c r="G16" s="180">
        <v>0.16</v>
      </c>
      <c r="H16" s="180">
        <v>27.88</v>
      </c>
      <c r="I16" s="180">
        <v>114.6</v>
      </c>
    </row>
    <row r="17" spans="1:9" x14ac:dyDescent="0.25">
      <c r="A17" s="52" t="s">
        <v>0</v>
      </c>
      <c r="B17" s="40">
        <v>2012</v>
      </c>
      <c r="C17" s="10" t="s">
        <v>125</v>
      </c>
      <c r="D17" s="145">
        <v>45</v>
      </c>
      <c r="E17" s="119"/>
      <c r="F17" s="180">
        <v>2.96</v>
      </c>
      <c r="G17" s="180">
        <v>0.54</v>
      </c>
      <c r="H17" s="180">
        <v>17.78</v>
      </c>
      <c r="I17" s="180">
        <v>88.92</v>
      </c>
    </row>
    <row r="18" spans="1:9" x14ac:dyDescent="0.25">
      <c r="A18" s="52"/>
      <c r="B18" s="40"/>
      <c r="C18" s="10"/>
      <c r="D18" s="145"/>
      <c r="E18" s="119"/>
      <c r="F18" s="180"/>
      <c r="G18" s="180"/>
      <c r="H18" s="180"/>
      <c r="I18" s="180"/>
    </row>
    <row r="19" spans="1:9" x14ac:dyDescent="0.25">
      <c r="A19" s="52"/>
      <c r="B19" s="40"/>
      <c r="C19" s="46"/>
      <c r="D19" s="185">
        <v>660</v>
      </c>
      <c r="E19" s="119"/>
      <c r="F19" s="180"/>
      <c r="G19" s="180"/>
      <c r="H19" s="180"/>
      <c r="I19" s="180"/>
    </row>
    <row r="20" spans="1:9" x14ac:dyDescent="0.25">
      <c r="A20" s="52"/>
      <c r="B20" s="42"/>
      <c r="C20" s="48"/>
      <c r="D20" s="145"/>
      <c r="E20" s="129"/>
      <c r="F20" s="186"/>
      <c r="G20" s="187"/>
      <c r="H20" s="187"/>
      <c r="I20" s="186"/>
    </row>
    <row r="21" spans="1:9" x14ac:dyDescent="0.25">
      <c r="A21" s="52"/>
      <c r="B21" s="42"/>
      <c r="C21" s="37" t="s">
        <v>31</v>
      </c>
      <c r="D21" s="36">
        <f>D11+D19</f>
        <v>1170</v>
      </c>
      <c r="E21" s="68">
        <v>103.45</v>
      </c>
      <c r="F21" s="188">
        <f>F12+F13+F14+F15+F16+F17+F18</f>
        <v>31.669999999999998</v>
      </c>
      <c r="G21" s="188">
        <f>G12+G13+G14+G15+G16+G17+G18</f>
        <v>21.95</v>
      </c>
      <c r="H21" s="188">
        <f>H12+H13+H14+H15+H16+H17+H18</f>
        <v>90.17</v>
      </c>
      <c r="I21" s="188">
        <f>I12+I13+I14+I15+I16+I17+I18</f>
        <v>672.84999999999991</v>
      </c>
    </row>
    <row r="22" spans="1:9" ht="15.75" thickBot="1" x14ac:dyDescent="0.3">
      <c r="A22" s="57"/>
      <c r="B22" s="43"/>
      <c r="C22" s="47"/>
      <c r="D22" s="190"/>
      <c r="E22" s="124"/>
      <c r="F22" s="35">
        <f>F11+F21</f>
        <v>50.519999999999996</v>
      </c>
      <c r="G22" s="35">
        <f>G11+G21</f>
        <v>41.69</v>
      </c>
      <c r="H22" s="35">
        <f>H11+H21</f>
        <v>170.16</v>
      </c>
      <c r="I22" s="35">
        <f>I11+I21</f>
        <v>1244.3399999999999</v>
      </c>
    </row>
    <row r="23" spans="1:9" ht="15.75" thickBot="1" x14ac:dyDescent="0.3">
      <c r="A23" s="53" t="s">
        <v>4</v>
      </c>
      <c r="B23" s="41"/>
      <c r="C23" s="46"/>
      <c r="D23" s="7"/>
      <c r="E23" s="17"/>
      <c r="F23" s="28"/>
      <c r="G23" s="29"/>
      <c r="H23" s="29"/>
      <c r="I23" s="30"/>
    </row>
    <row r="24" spans="1:9" ht="15.75" thickBot="1" x14ac:dyDescent="0.3">
      <c r="A24" s="55" t="s">
        <v>40</v>
      </c>
      <c r="B24" s="39">
        <v>15</v>
      </c>
      <c r="C24" s="10" t="s">
        <v>106</v>
      </c>
      <c r="D24" s="183">
        <v>10</v>
      </c>
      <c r="E24" s="119"/>
      <c r="F24" s="184">
        <v>2.63</v>
      </c>
      <c r="G24" s="184">
        <v>2.66</v>
      </c>
      <c r="H24" s="184">
        <v>0</v>
      </c>
      <c r="I24" s="184">
        <v>34.33</v>
      </c>
    </row>
    <row r="25" spans="1:9" ht="15" customHeight="1" x14ac:dyDescent="0.25">
      <c r="A25" s="56" t="s">
        <v>38</v>
      </c>
      <c r="B25" s="40"/>
      <c r="C25" s="10" t="s">
        <v>137</v>
      </c>
      <c r="D25" s="145" t="s">
        <v>138</v>
      </c>
      <c r="E25" s="119"/>
      <c r="F25" s="180">
        <v>20.49</v>
      </c>
      <c r="G25" s="180">
        <v>12.19</v>
      </c>
      <c r="H25" s="180">
        <v>35</v>
      </c>
      <c r="I25" s="180">
        <v>332.03</v>
      </c>
    </row>
    <row r="26" spans="1:9" x14ac:dyDescent="0.25">
      <c r="A26" s="52" t="s">
        <v>1</v>
      </c>
      <c r="B26" s="40">
        <v>379</v>
      </c>
      <c r="C26" s="10" t="s">
        <v>41</v>
      </c>
      <c r="D26" s="145">
        <v>200</v>
      </c>
      <c r="E26" s="119"/>
      <c r="F26" s="180">
        <v>3.17</v>
      </c>
      <c r="G26" s="180">
        <v>2.68</v>
      </c>
      <c r="H26" s="180">
        <v>15.95</v>
      </c>
      <c r="I26" s="180">
        <v>101</v>
      </c>
    </row>
    <row r="27" spans="1:9" x14ac:dyDescent="0.25">
      <c r="A27" s="52" t="s">
        <v>0</v>
      </c>
      <c r="B27" s="40">
        <v>2012</v>
      </c>
      <c r="C27" s="10" t="s">
        <v>29</v>
      </c>
      <c r="D27" s="145" t="s">
        <v>79</v>
      </c>
      <c r="E27" s="119"/>
      <c r="F27" s="180">
        <v>3.6</v>
      </c>
      <c r="G27" s="187">
        <v>0.48</v>
      </c>
      <c r="H27" s="187">
        <v>22.68</v>
      </c>
      <c r="I27" s="186">
        <v>110.1</v>
      </c>
    </row>
    <row r="28" spans="1:9" x14ac:dyDescent="0.25">
      <c r="A28" s="52"/>
      <c r="B28" s="40"/>
      <c r="C28" s="10"/>
      <c r="D28" s="145"/>
      <c r="E28" s="119"/>
      <c r="F28" s="180"/>
      <c r="G28" s="187"/>
      <c r="H28" s="187"/>
      <c r="I28" s="186"/>
    </row>
    <row r="29" spans="1:9" x14ac:dyDescent="0.25">
      <c r="A29" s="52"/>
      <c r="B29" s="40"/>
      <c r="C29" s="10"/>
      <c r="D29" s="185"/>
      <c r="E29" s="119"/>
      <c r="F29" s="180"/>
      <c r="G29" s="187"/>
      <c r="H29" s="187"/>
      <c r="I29" s="186"/>
    </row>
    <row r="30" spans="1:9" x14ac:dyDescent="0.25">
      <c r="A30" s="52"/>
      <c r="B30" s="42"/>
      <c r="C30" s="48"/>
      <c r="D30" s="145"/>
      <c r="E30" s="129"/>
      <c r="F30" s="186"/>
      <c r="G30" s="187"/>
      <c r="H30" s="187"/>
      <c r="I30" s="186"/>
    </row>
    <row r="31" spans="1:9" x14ac:dyDescent="0.25">
      <c r="A31" s="52"/>
      <c r="B31" s="42"/>
      <c r="C31" s="32" t="s">
        <v>25</v>
      </c>
      <c r="D31" s="36">
        <v>460</v>
      </c>
      <c r="E31" s="68">
        <v>68.45</v>
      </c>
      <c r="F31" s="188">
        <f>F24+F25+F26+F27+F28+F29</f>
        <v>29.89</v>
      </c>
      <c r="G31" s="188">
        <f>G24+G25+G26+G27+G28+G29</f>
        <v>18.010000000000002</v>
      </c>
      <c r="H31" s="188">
        <f>H24+H25+H26+H27+H28+H29</f>
        <v>73.63</v>
      </c>
      <c r="I31" s="188">
        <f>I24+I25+I26+I27+I28+I29</f>
        <v>577.45999999999992</v>
      </c>
    </row>
    <row r="32" spans="1:9" ht="15.75" thickBot="1" x14ac:dyDescent="0.3">
      <c r="A32" s="57"/>
      <c r="B32" s="44"/>
      <c r="C32" s="47"/>
      <c r="D32" s="191"/>
      <c r="E32" s="124"/>
      <c r="F32" s="124"/>
      <c r="G32" s="124"/>
      <c r="H32" s="124"/>
      <c r="I32" s="192"/>
    </row>
    <row r="33" spans="1:9" ht="15.75" thickBot="1" x14ac:dyDescent="0.3">
      <c r="A33" s="55" t="s">
        <v>13</v>
      </c>
      <c r="B33" s="24" t="s">
        <v>12</v>
      </c>
      <c r="C33" s="24" t="s">
        <v>11</v>
      </c>
      <c r="D33" s="24" t="s">
        <v>10</v>
      </c>
      <c r="E33" s="24" t="s">
        <v>9</v>
      </c>
      <c r="F33" s="73" t="s">
        <v>7</v>
      </c>
      <c r="G33" s="73" t="s">
        <v>6</v>
      </c>
      <c r="H33" s="74" t="s">
        <v>5</v>
      </c>
      <c r="I33" s="73" t="s">
        <v>8</v>
      </c>
    </row>
    <row r="34" spans="1:9" ht="15.75" thickBot="1" x14ac:dyDescent="0.3">
      <c r="A34" s="53" t="s">
        <v>4</v>
      </c>
      <c r="B34" s="41"/>
      <c r="C34" s="51"/>
      <c r="D34" s="21"/>
      <c r="E34" s="17"/>
      <c r="F34" s="28"/>
      <c r="G34" s="29"/>
      <c r="H34" s="29"/>
      <c r="I34" s="30"/>
    </row>
    <row r="35" spans="1:9" ht="15.75" thickBot="1" x14ac:dyDescent="0.3">
      <c r="A35" s="55" t="s">
        <v>40</v>
      </c>
      <c r="B35" s="39">
        <v>15</v>
      </c>
      <c r="C35" s="10" t="s">
        <v>43</v>
      </c>
      <c r="D35" s="183">
        <v>10</v>
      </c>
      <c r="E35" s="119"/>
      <c r="F35" s="184">
        <v>2.63</v>
      </c>
      <c r="G35" s="184">
        <v>2.66</v>
      </c>
      <c r="H35" s="184">
        <v>0</v>
      </c>
      <c r="I35" s="184">
        <v>34.33</v>
      </c>
    </row>
    <row r="36" spans="1:9" ht="15.75" customHeight="1" x14ac:dyDescent="0.25">
      <c r="A36" s="56" t="s">
        <v>38</v>
      </c>
      <c r="B36" s="40"/>
      <c r="C36" s="10" t="s">
        <v>137</v>
      </c>
      <c r="D36" s="145" t="s">
        <v>60</v>
      </c>
      <c r="E36" s="119"/>
      <c r="F36" s="180">
        <v>20.49</v>
      </c>
      <c r="G36" s="187">
        <v>12.19</v>
      </c>
      <c r="H36" s="187">
        <v>35</v>
      </c>
      <c r="I36" s="186">
        <v>332.03</v>
      </c>
    </row>
    <row r="37" spans="1:9" x14ac:dyDescent="0.25">
      <c r="A37" s="52" t="s">
        <v>114</v>
      </c>
      <c r="B37" s="40">
        <v>344</v>
      </c>
      <c r="C37" s="10" t="s">
        <v>19</v>
      </c>
      <c r="D37" s="145">
        <v>30</v>
      </c>
      <c r="E37" s="119"/>
      <c r="F37" s="180">
        <v>1.62</v>
      </c>
      <c r="G37" s="180">
        <v>2.09</v>
      </c>
      <c r="H37" s="180">
        <v>12.3</v>
      </c>
      <c r="I37" s="180">
        <v>125</v>
      </c>
    </row>
    <row r="38" spans="1:9" x14ac:dyDescent="0.25">
      <c r="A38" s="52" t="s">
        <v>115</v>
      </c>
      <c r="B38" s="40">
        <v>279</v>
      </c>
      <c r="C38" s="10" t="s">
        <v>16</v>
      </c>
      <c r="D38" s="145">
        <v>200</v>
      </c>
      <c r="E38" s="119"/>
      <c r="F38" s="180">
        <v>0.16</v>
      </c>
      <c r="G38" s="180">
        <v>0.16</v>
      </c>
      <c r="H38" s="180">
        <v>27.88</v>
      </c>
      <c r="I38" s="180">
        <v>114.6</v>
      </c>
    </row>
    <row r="39" spans="1:9" x14ac:dyDescent="0.25">
      <c r="A39" s="52" t="s">
        <v>0</v>
      </c>
      <c r="B39" s="40">
        <v>2012</v>
      </c>
      <c r="C39" s="10" t="s">
        <v>125</v>
      </c>
      <c r="D39" s="145">
        <v>30</v>
      </c>
      <c r="E39" s="119"/>
      <c r="F39" s="180">
        <v>1.98</v>
      </c>
      <c r="G39" s="187">
        <v>0.36</v>
      </c>
      <c r="H39" s="187">
        <v>11.86</v>
      </c>
      <c r="I39" s="186">
        <v>59.28</v>
      </c>
    </row>
    <row r="40" spans="1:9" x14ac:dyDescent="0.25">
      <c r="A40" s="52"/>
      <c r="B40" s="40"/>
      <c r="C40" s="10"/>
      <c r="D40" s="145"/>
      <c r="E40" s="119"/>
      <c r="F40" s="180"/>
      <c r="G40" s="187"/>
      <c r="H40" s="187"/>
      <c r="I40" s="186"/>
    </row>
    <row r="41" spans="1:9" x14ac:dyDescent="0.25">
      <c r="A41" s="52"/>
      <c r="B41" s="40"/>
      <c r="C41" s="48"/>
      <c r="D41" s="145"/>
      <c r="E41" s="119"/>
      <c r="F41" s="180"/>
      <c r="G41" s="187"/>
      <c r="H41" s="187"/>
      <c r="I41" s="186"/>
    </row>
    <row r="42" spans="1:9" x14ac:dyDescent="0.25">
      <c r="A42" s="52"/>
      <c r="B42" s="42"/>
      <c r="C42" s="48"/>
      <c r="D42" s="145"/>
      <c r="E42" s="129"/>
      <c r="F42" s="186"/>
      <c r="G42" s="188"/>
      <c r="H42" s="188"/>
      <c r="I42" s="186"/>
    </row>
    <row r="43" spans="1:9" x14ac:dyDescent="0.25">
      <c r="A43" s="52"/>
      <c r="B43" s="42"/>
      <c r="C43" s="33" t="s">
        <v>24</v>
      </c>
      <c r="D43" s="185">
        <v>475</v>
      </c>
      <c r="E43" s="68">
        <v>73.5</v>
      </c>
      <c r="F43" s="188">
        <f>F35+F36+F37+F38+F39+F40</f>
        <v>26.88</v>
      </c>
      <c r="G43" s="188">
        <f t="shared" ref="G43:I43" si="0">G35+G36+G37+G38+G39+G40</f>
        <v>17.459999999999997</v>
      </c>
      <c r="H43" s="188">
        <f t="shared" si="0"/>
        <v>87.039999999999992</v>
      </c>
      <c r="I43" s="188">
        <f t="shared" si="0"/>
        <v>665.2399999999999</v>
      </c>
    </row>
    <row r="44" spans="1:9" ht="15.75" thickBot="1" x14ac:dyDescent="0.3">
      <c r="A44" s="57"/>
      <c r="B44" s="44"/>
      <c r="C44" s="47"/>
      <c r="D44" s="49"/>
      <c r="E44" s="20"/>
      <c r="F44" s="49"/>
      <c r="G44" s="49"/>
      <c r="H44" s="49"/>
      <c r="I44" s="50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opLeftCell="A4" workbookViewId="0">
      <selection activeCell="C35" sqref="C35"/>
    </sheetView>
  </sheetViews>
  <sheetFormatPr defaultRowHeight="15" x14ac:dyDescent="0.25"/>
  <cols>
    <col min="1" max="1" width="16" customWidth="1"/>
    <col min="3" max="3" width="42.5703125" customWidth="1"/>
    <col min="6" max="6" width="9.7109375" customWidth="1"/>
    <col min="8" max="8" width="10.28515625" customWidth="1"/>
    <col min="9" max="9" width="15.140625" customWidth="1"/>
  </cols>
  <sheetData>
    <row r="2" spans="1:9" x14ac:dyDescent="0.25">
      <c r="A2" s="277" t="s">
        <v>23</v>
      </c>
      <c r="B2" s="278"/>
      <c r="C2" s="279"/>
      <c r="D2" s="14" t="s">
        <v>22</v>
      </c>
      <c r="E2" s="15"/>
      <c r="F2" s="14"/>
      <c r="G2" s="14"/>
      <c r="H2" s="14" t="s">
        <v>21</v>
      </c>
      <c r="I2" s="16">
        <v>44615</v>
      </c>
    </row>
    <row r="3" spans="1:9" ht="15.75" thickBo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5.75" thickBot="1" x14ac:dyDescent="0.3">
      <c r="A4" s="24" t="s">
        <v>13</v>
      </c>
      <c r="B4" s="24" t="s">
        <v>12</v>
      </c>
      <c r="C4" s="24" t="s">
        <v>11</v>
      </c>
      <c r="D4" s="24" t="s">
        <v>10</v>
      </c>
      <c r="E4" s="24" t="s">
        <v>9</v>
      </c>
      <c r="F4" s="24" t="s">
        <v>7</v>
      </c>
      <c r="G4" s="24" t="s">
        <v>6</v>
      </c>
      <c r="H4" s="24" t="s">
        <v>5</v>
      </c>
      <c r="I4" s="24" t="s">
        <v>8</v>
      </c>
    </row>
    <row r="5" spans="1:9" ht="15.75" thickBot="1" x14ac:dyDescent="0.3">
      <c r="A5" s="45" t="s">
        <v>4</v>
      </c>
      <c r="B5" s="39"/>
      <c r="C5" s="46"/>
      <c r="D5" s="21"/>
      <c r="E5" s="18"/>
      <c r="F5" s="22"/>
      <c r="G5" s="22"/>
      <c r="H5" s="22"/>
      <c r="I5" s="22"/>
    </row>
    <row r="6" spans="1:9" ht="15" customHeight="1" thickBot="1" x14ac:dyDescent="0.3">
      <c r="A6" s="59" t="s">
        <v>40</v>
      </c>
      <c r="B6" s="39">
        <v>338</v>
      </c>
      <c r="C6" s="10" t="s">
        <v>3</v>
      </c>
      <c r="D6" s="151">
        <v>100</v>
      </c>
      <c r="E6" s="119"/>
      <c r="F6" s="152">
        <v>0.4</v>
      </c>
      <c r="G6" s="152">
        <v>0.4</v>
      </c>
      <c r="H6" s="152">
        <v>9.8000000000000007</v>
      </c>
      <c r="I6" s="152">
        <v>47</v>
      </c>
    </row>
    <row r="7" spans="1:9" ht="16.5" customHeight="1" x14ac:dyDescent="0.25">
      <c r="A7" s="54" t="s">
        <v>38</v>
      </c>
      <c r="B7" s="39">
        <v>223</v>
      </c>
      <c r="C7" s="69" t="s">
        <v>52</v>
      </c>
      <c r="D7" s="147" t="s">
        <v>53</v>
      </c>
      <c r="E7" s="119"/>
      <c r="F7" s="156">
        <v>14.2</v>
      </c>
      <c r="G7" s="156">
        <v>18.059999999999999</v>
      </c>
      <c r="H7" s="156">
        <v>34.984000000000002</v>
      </c>
      <c r="I7" s="156">
        <v>358</v>
      </c>
    </row>
    <row r="8" spans="1:9" x14ac:dyDescent="0.25">
      <c r="A8" s="52" t="s">
        <v>54</v>
      </c>
      <c r="B8" s="40">
        <v>376</v>
      </c>
      <c r="C8" s="10" t="s">
        <v>15</v>
      </c>
      <c r="D8" s="147" t="s">
        <v>14</v>
      </c>
      <c r="E8" s="119"/>
      <c r="F8" s="156">
        <v>7.0000000000000007E-2</v>
      </c>
      <c r="G8" s="156">
        <v>0.02</v>
      </c>
      <c r="H8" s="156">
        <v>10.01</v>
      </c>
      <c r="I8" s="156">
        <v>40</v>
      </c>
    </row>
    <row r="9" spans="1:9" ht="15.75" customHeight="1" x14ac:dyDescent="0.25">
      <c r="A9" s="52" t="s">
        <v>0</v>
      </c>
      <c r="B9" s="40">
        <v>134</v>
      </c>
      <c r="C9" s="10" t="s">
        <v>34</v>
      </c>
      <c r="D9" s="147">
        <v>50</v>
      </c>
      <c r="E9" s="119"/>
      <c r="F9" s="156">
        <v>3.75</v>
      </c>
      <c r="G9" s="156">
        <v>1.45</v>
      </c>
      <c r="H9" s="156">
        <v>25.7</v>
      </c>
      <c r="I9" s="156">
        <v>131</v>
      </c>
    </row>
    <row r="10" spans="1:9" x14ac:dyDescent="0.25">
      <c r="A10" s="52"/>
      <c r="B10" s="40"/>
      <c r="C10" s="10"/>
      <c r="D10" s="147"/>
      <c r="E10" s="119"/>
      <c r="F10" s="156"/>
      <c r="G10" s="156"/>
      <c r="H10" s="156"/>
      <c r="I10" s="156"/>
    </row>
    <row r="11" spans="1:9" ht="15.75" thickBot="1" x14ac:dyDescent="0.3">
      <c r="A11" s="58"/>
      <c r="B11" s="44"/>
      <c r="C11" s="47"/>
      <c r="D11" s="149">
        <v>500</v>
      </c>
      <c r="E11" s="124"/>
      <c r="F11" s="150">
        <f>F6+F7+F8+F9+F10</f>
        <v>18.420000000000002</v>
      </c>
      <c r="G11" s="150">
        <f>G6+G7+G8+G9+G10</f>
        <v>19.929999999999996</v>
      </c>
      <c r="H11" s="150">
        <f>H6+H7+H8+H9+H10</f>
        <v>80.494</v>
      </c>
      <c r="I11" s="150">
        <f>I6+I7+I8+I9+I10</f>
        <v>576</v>
      </c>
    </row>
    <row r="12" spans="1:9" ht="15.75" thickBot="1" x14ac:dyDescent="0.3">
      <c r="A12" s="53" t="s">
        <v>18</v>
      </c>
      <c r="B12" s="39"/>
      <c r="C12" s="46"/>
      <c r="D12" s="60"/>
      <c r="E12" s="18"/>
      <c r="F12" s="64"/>
      <c r="G12" s="64"/>
      <c r="H12" s="64"/>
      <c r="I12" s="64"/>
    </row>
    <row r="13" spans="1:9" ht="15.75" thickBot="1" x14ac:dyDescent="0.3">
      <c r="A13" s="59" t="s">
        <v>40</v>
      </c>
      <c r="B13" s="39"/>
      <c r="C13" s="10" t="s">
        <v>51</v>
      </c>
      <c r="D13" s="151">
        <v>60</v>
      </c>
      <c r="E13" s="119"/>
      <c r="F13" s="152">
        <v>1.8560000000000001</v>
      </c>
      <c r="G13" s="152">
        <v>0.12</v>
      </c>
      <c r="H13" s="152">
        <v>3.8919999999999999</v>
      </c>
      <c r="I13" s="152">
        <v>24</v>
      </c>
    </row>
    <row r="14" spans="1:9" ht="15.75" thickBot="1" x14ac:dyDescent="0.3">
      <c r="A14" s="55" t="s">
        <v>39</v>
      </c>
      <c r="B14" s="39">
        <v>300</v>
      </c>
      <c r="C14" s="10" t="s">
        <v>49</v>
      </c>
      <c r="D14" s="151">
        <v>200</v>
      </c>
      <c r="E14" s="119"/>
      <c r="F14" s="152">
        <v>3.7</v>
      </c>
      <c r="G14" s="152">
        <v>5.82</v>
      </c>
      <c r="H14" s="152">
        <v>12.95</v>
      </c>
      <c r="I14" s="152">
        <v>107.2</v>
      </c>
    </row>
    <row r="15" spans="1:9" x14ac:dyDescent="0.25">
      <c r="A15" s="56" t="s">
        <v>38</v>
      </c>
      <c r="B15" s="40">
        <v>291</v>
      </c>
      <c r="C15" s="10" t="s">
        <v>109</v>
      </c>
      <c r="D15" s="147" t="s">
        <v>47</v>
      </c>
      <c r="E15" s="119"/>
      <c r="F15" s="156">
        <v>11.28</v>
      </c>
      <c r="G15" s="156">
        <v>15.84</v>
      </c>
      <c r="H15" s="193">
        <v>32.380000000000003</v>
      </c>
      <c r="I15" s="156">
        <v>333.62</v>
      </c>
    </row>
    <row r="16" spans="1:9" x14ac:dyDescent="0.25">
      <c r="A16" s="54" t="s">
        <v>1</v>
      </c>
      <c r="B16" s="40"/>
      <c r="C16" s="10" t="s">
        <v>45</v>
      </c>
      <c r="D16" s="147">
        <v>200</v>
      </c>
      <c r="E16" s="119"/>
      <c r="F16" s="156">
        <v>0.6</v>
      </c>
      <c r="G16" s="156">
        <v>0.1</v>
      </c>
      <c r="H16" s="156">
        <v>20.2</v>
      </c>
      <c r="I16" s="156">
        <v>123.6</v>
      </c>
    </row>
    <row r="17" spans="1:9" x14ac:dyDescent="0.25">
      <c r="A17" s="52" t="s">
        <v>0</v>
      </c>
      <c r="B17" s="40">
        <v>2012</v>
      </c>
      <c r="C17" s="10" t="s">
        <v>29</v>
      </c>
      <c r="D17" s="147" t="s">
        <v>73</v>
      </c>
      <c r="E17" s="119"/>
      <c r="F17" s="156">
        <v>4.76</v>
      </c>
      <c r="G17" s="156">
        <v>0.69</v>
      </c>
      <c r="H17" s="156">
        <v>29.61</v>
      </c>
      <c r="I17" s="156">
        <v>144.75</v>
      </c>
    </row>
    <row r="18" spans="1:9" x14ac:dyDescent="0.25">
      <c r="A18" s="52"/>
      <c r="B18" s="40"/>
      <c r="C18" s="10"/>
      <c r="D18" s="147"/>
      <c r="E18" s="119"/>
      <c r="F18" s="156"/>
      <c r="G18" s="156"/>
      <c r="H18" s="156"/>
      <c r="I18" s="156"/>
    </row>
    <row r="19" spans="1:9" x14ac:dyDescent="0.25">
      <c r="A19" s="52"/>
      <c r="B19" s="40"/>
      <c r="C19" s="46"/>
      <c r="D19" s="162">
        <v>720</v>
      </c>
      <c r="E19" s="119"/>
      <c r="F19" s="156"/>
      <c r="G19" s="156"/>
      <c r="H19" s="156"/>
      <c r="I19" s="156"/>
    </row>
    <row r="20" spans="1:9" x14ac:dyDescent="0.25">
      <c r="A20" s="52"/>
      <c r="B20" s="42"/>
      <c r="C20" s="48"/>
      <c r="D20" s="147"/>
      <c r="E20" s="129"/>
      <c r="F20" s="163"/>
      <c r="G20" s="163"/>
      <c r="H20" s="163"/>
      <c r="I20" s="163"/>
    </row>
    <row r="21" spans="1:9" x14ac:dyDescent="0.25">
      <c r="A21" s="52"/>
      <c r="B21" s="42"/>
      <c r="C21" s="37" t="s">
        <v>31</v>
      </c>
      <c r="D21" s="36">
        <f>D11+D19</f>
        <v>1220</v>
      </c>
      <c r="E21" s="68">
        <v>103.45</v>
      </c>
      <c r="F21" s="164">
        <f>F12+F13+F14+F15+F16+F17+F18</f>
        <v>22.195999999999998</v>
      </c>
      <c r="G21" s="164">
        <f>G12+G13+G14+G15+G16+G17+G18</f>
        <v>22.570000000000004</v>
      </c>
      <c r="H21" s="164">
        <f>H12+H13+H14+H15+H16+H17+H18</f>
        <v>99.031999999999996</v>
      </c>
      <c r="I21" s="164">
        <f>I12+I13+I14+I15+I16+I17+I18</f>
        <v>733.17</v>
      </c>
    </row>
    <row r="22" spans="1:9" ht="15.75" thickBot="1" x14ac:dyDescent="0.3">
      <c r="A22" s="57"/>
      <c r="B22" s="43"/>
      <c r="C22" s="47"/>
      <c r="D22" s="190"/>
      <c r="E22" s="124"/>
      <c r="F22" s="35">
        <f>F11+F21</f>
        <v>40.616</v>
      </c>
      <c r="G22" s="35">
        <f>G11+G21</f>
        <v>42.5</v>
      </c>
      <c r="H22" s="35">
        <f>H11+H21</f>
        <v>179.52600000000001</v>
      </c>
      <c r="I22" s="35">
        <f>I11+I21</f>
        <v>1309.17</v>
      </c>
    </row>
    <row r="23" spans="1:9" ht="15.75" thickBot="1" x14ac:dyDescent="0.3">
      <c r="A23" s="53" t="s">
        <v>4</v>
      </c>
      <c r="B23" s="41"/>
      <c r="C23" s="46"/>
      <c r="D23" s="62"/>
      <c r="E23" s="17"/>
      <c r="F23" s="63"/>
      <c r="G23" s="65"/>
      <c r="H23" s="65"/>
      <c r="I23" s="65"/>
    </row>
    <row r="24" spans="1:9" ht="15.75" thickBot="1" x14ac:dyDescent="0.3">
      <c r="A24" s="55" t="s">
        <v>40</v>
      </c>
      <c r="B24" s="39"/>
      <c r="C24" s="10" t="s">
        <v>51</v>
      </c>
      <c r="D24" s="151">
        <v>60</v>
      </c>
      <c r="E24" s="119"/>
      <c r="F24" s="152">
        <v>1.8560000000000001</v>
      </c>
      <c r="G24" s="152">
        <v>0.12</v>
      </c>
      <c r="H24" s="152">
        <v>3.8919999999999999</v>
      </c>
      <c r="I24" s="152">
        <v>24</v>
      </c>
    </row>
    <row r="25" spans="1:9" x14ac:dyDescent="0.25">
      <c r="A25" s="56" t="s">
        <v>38</v>
      </c>
      <c r="B25" s="40">
        <v>291</v>
      </c>
      <c r="C25" s="10" t="s">
        <v>109</v>
      </c>
      <c r="D25" s="147" t="s">
        <v>47</v>
      </c>
      <c r="E25" s="119"/>
      <c r="F25" s="156">
        <v>11.28</v>
      </c>
      <c r="G25" s="156">
        <v>15.84</v>
      </c>
      <c r="H25" s="193">
        <v>32.380000000000003</v>
      </c>
      <c r="I25" s="156">
        <v>333.62</v>
      </c>
    </row>
    <row r="26" spans="1:9" x14ac:dyDescent="0.25">
      <c r="A26" s="54" t="s">
        <v>1</v>
      </c>
      <c r="B26" s="40">
        <v>376</v>
      </c>
      <c r="C26" s="10" t="s">
        <v>15</v>
      </c>
      <c r="D26" s="147" t="s">
        <v>14</v>
      </c>
      <c r="E26" s="119"/>
      <c r="F26" s="156">
        <v>7.0000000000000007E-2</v>
      </c>
      <c r="G26" s="156">
        <v>0.02</v>
      </c>
      <c r="H26" s="156">
        <v>10.01</v>
      </c>
      <c r="I26" s="156">
        <v>40</v>
      </c>
    </row>
    <row r="27" spans="1:9" x14ac:dyDescent="0.25">
      <c r="A27" s="52" t="s">
        <v>0</v>
      </c>
      <c r="B27" s="40">
        <v>2012</v>
      </c>
      <c r="C27" s="10" t="s">
        <v>29</v>
      </c>
      <c r="D27" s="147" t="s">
        <v>62</v>
      </c>
      <c r="E27" s="119"/>
      <c r="F27" s="156">
        <v>2.84</v>
      </c>
      <c r="G27" s="156">
        <v>0.4</v>
      </c>
      <c r="H27" s="156">
        <v>17.760000000000002</v>
      </c>
      <c r="I27" s="156">
        <v>86.6</v>
      </c>
    </row>
    <row r="28" spans="1:9" x14ac:dyDescent="0.25">
      <c r="A28" s="52"/>
      <c r="B28" s="40"/>
      <c r="C28" s="10"/>
      <c r="D28" s="147"/>
      <c r="E28" s="119"/>
      <c r="F28" s="156"/>
      <c r="G28" s="163"/>
      <c r="H28" s="163"/>
      <c r="I28" s="163"/>
    </row>
    <row r="29" spans="1:9" x14ac:dyDescent="0.25">
      <c r="A29" s="52"/>
      <c r="B29" s="40"/>
      <c r="C29" s="10"/>
      <c r="D29" s="162"/>
      <c r="E29" s="119"/>
      <c r="F29" s="156"/>
      <c r="G29" s="163"/>
      <c r="H29" s="163"/>
      <c r="I29" s="163"/>
    </row>
    <row r="30" spans="1:9" x14ac:dyDescent="0.25">
      <c r="A30" s="52"/>
      <c r="B30" s="42"/>
      <c r="C30" s="48"/>
      <c r="D30" s="147"/>
      <c r="E30" s="129"/>
      <c r="F30" s="163"/>
      <c r="G30" s="163"/>
      <c r="H30" s="163"/>
      <c r="I30" s="163"/>
    </row>
    <row r="31" spans="1:9" x14ac:dyDescent="0.25">
      <c r="A31" s="52"/>
      <c r="B31" s="42"/>
      <c r="C31" s="32" t="s">
        <v>25</v>
      </c>
      <c r="D31" s="36">
        <v>500</v>
      </c>
      <c r="E31" s="68">
        <v>68.45</v>
      </c>
      <c r="F31" s="164">
        <f>F24+F25+F26+F27+F28+F29</f>
        <v>16.045999999999999</v>
      </c>
      <c r="G31" s="164">
        <f>G24+G25+G26+G27+G28+G29</f>
        <v>16.38</v>
      </c>
      <c r="H31" s="164">
        <f>H24+H25+H26+H27+H28+H29</f>
        <v>64.042000000000002</v>
      </c>
      <c r="I31" s="164">
        <f>I24+I25+I26+I27+I28+I29</f>
        <v>484.22</v>
      </c>
    </row>
    <row r="32" spans="1:9" ht="15.75" thickBot="1" x14ac:dyDescent="0.3">
      <c r="A32" s="57"/>
      <c r="B32" s="44"/>
      <c r="C32" s="47"/>
      <c r="D32" s="49"/>
      <c r="E32" s="20"/>
      <c r="F32" s="20"/>
      <c r="G32" s="20"/>
      <c r="H32" s="20"/>
      <c r="I32" s="72"/>
    </row>
    <row r="33" spans="1:9" ht="15.75" thickBot="1" x14ac:dyDescent="0.3">
      <c r="A33" s="55" t="s">
        <v>13</v>
      </c>
      <c r="B33" s="24" t="s">
        <v>12</v>
      </c>
      <c r="C33" s="24" t="s">
        <v>11</v>
      </c>
      <c r="D33" s="24" t="s">
        <v>10</v>
      </c>
      <c r="E33" s="24" t="s">
        <v>9</v>
      </c>
      <c r="F33" s="73" t="s">
        <v>7</v>
      </c>
      <c r="G33" s="73" t="s">
        <v>6</v>
      </c>
      <c r="H33" s="74" t="s">
        <v>5</v>
      </c>
      <c r="I33" s="73" t="s">
        <v>8</v>
      </c>
    </row>
    <row r="34" spans="1:9" ht="15.75" thickBot="1" x14ac:dyDescent="0.3">
      <c r="A34" s="53" t="s">
        <v>4</v>
      </c>
      <c r="B34" s="41"/>
      <c r="C34" s="51"/>
      <c r="D34" s="60"/>
      <c r="E34" s="17"/>
      <c r="F34" s="63"/>
      <c r="G34" s="65"/>
      <c r="H34" s="65"/>
      <c r="I34" s="65"/>
    </row>
    <row r="35" spans="1:9" ht="15.75" thickBot="1" x14ac:dyDescent="0.3">
      <c r="A35" s="55" t="s">
        <v>39</v>
      </c>
      <c r="B35" s="39">
        <v>300</v>
      </c>
      <c r="C35" s="10" t="s">
        <v>49</v>
      </c>
      <c r="D35" s="151">
        <v>250</v>
      </c>
      <c r="E35" s="119"/>
      <c r="F35" s="152">
        <v>4.63</v>
      </c>
      <c r="G35" s="152">
        <v>7.28</v>
      </c>
      <c r="H35" s="152">
        <v>16.190000000000001</v>
      </c>
      <c r="I35" s="152">
        <v>134</v>
      </c>
    </row>
    <row r="36" spans="1:9" x14ac:dyDescent="0.25">
      <c r="A36" s="56" t="s">
        <v>38</v>
      </c>
      <c r="B36" s="40">
        <v>291</v>
      </c>
      <c r="C36" s="10" t="s">
        <v>109</v>
      </c>
      <c r="D36" s="147" t="s">
        <v>48</v>
      </c>
      <c r="E36" s="119"/>
      <c r="F36" s="156">
        <v>15.04</v>
      </c>
      <c r="G36" s="163">
        <v>16.23</v>
      </c>
      <c r="H36" s="163">
        <v>43.17</v>
      </c>
      <c r="I36" s="163">
        <v>404.82</v>
      </c>
    </row>
    <row r="37" spans="1:9" x14ac:dyDescent="0.25">
      <c r="A37" s="52" t="s">
        <v>1</v>
      </c>
      <c r="B37" s="40">
        <v>376</v>
      </c>
      <c r="C37" s="10" t="s">
        <v>15</v>
      </c>
      <c r="D37" s="147" t="s">
        <v>14</v>
      </c>
      <c r="E37" s="119"/>
      <c r="F37" s="156">
        <v>7.0000000000000007E-2</v>
      </c>
      <c r="G37" s="156">
        <v>0.02</v>
      </c>
      <c r="H37" s="156">
        <v>10.01</v>
      </c>
      <c r="I37" s="156">
        <v>40</v>
      </c>
    </row>
    <row r="38" spans="1:9" x14ac:dyDescent="0.25">
      <c r="A38" s="52" t="s">
        <v>0</v>
      </c>
      <c r="B38" s="40">
        <v>2012</v>
      </c>
      <c r="C38" s="10" t="s">
        <v>29</v>
      </c>
      <c r="D38" s="147" t="s">
        <v>56</v>
      </c>
      <c r="E38" s="119"/>
      <c r="F38" s="156">
        <v>3.5</v>
      </c>
      <c r="G38" s="163">
        <v>0.52</v>
      </c>
      <c r="H38" s="163">
        <v>21.7</v>
      </c>
      <c r="I38" s="163">
        <v>106.28</v>
      </c>
    </row>
    <row r="39" spans="1:9" x14ac:dyDescent="0.25">
      <c r="A39" s="52"/>
      <c r="B39" s="40"/>
      <c r="C39" s="10"/>
      <c r="D39" s="147"/>
      <c r="E39" s="119"/>
      <c r="F39" s="156"/>
      <c r="G39" s="163"/>
      <c r="H39" s="163"/>
      <c r="I39" s="163"/>
    </row>
    <row r="40" spans="1:9" x14ac:dyDescent="0.25">
      <c r="A40" s="52"/>
      <c r="B40" s="40"/>
      <c r="C40" s="23"/>
      <c r="D40" s="162"/>
      <c r="E40" s="119"/>
      <c r="F40" s="156"/>
      <c r="G40" s="163"/>
      <c r="H40" s="163"/>
      <c r="I40" s="163"/>
    </row>
    <row r="41" spans="1:9" x14ac:dyDescent="0.25">
      <c r="A41" s="52"/>
      <c r="B41" s="40"/>
      <c r="C41" s="48"/>
      <c r="D41" s="147"/>
      <c r="E41" s="119"/>
      <c r="F41" s="156"/>
      <c r="G41" s="163"/>
      <c r="H41" s="163"/>
      <c r="I41" s="163"/>
    </row>
    <row r="42" spans="1:9" x14ac:dyDescent="0.25">
      <c r="A42" s="52"/>
      <c r="B42" s="42"/>
      <c r="C42" s="48"/>
      <c r="D42" s="147"/>
      <c r="E42" s="129"/>
      <c r="F42" s="163"/>
      <c r="G42" s="164"/>
      <c r="H42" s="164"/>
      <c r="I42" s="163"/>
    </row>
    <row r="43" spans="1:9" x14ac:dyDescent="0.25">
      <c r="A43" s="52"/>
      <c r="B43" s="42"/>
      <c r="C43" s="33" t="s">
        <v>24</v>
      </c>
      <c r="D43" s="162">
        <v>750</v>
      </c>
      <c r="E43" s="68">
        <v>73.5</v>
      </c>
      <c r="F43" s="164">
        <f>F35+F36+F37+F38+F39</f>
        <v>23.24</v>
      </c>
      <c r="G43" s="164">
        <f>G35+G36+G37+G38+G39</f>
        <v>24.05</v>
      </c>
      <c r="H43" s="164">
        <f>H35+H36+H37+H38+H39</f>
        <v>91.070000000000007</v>
      </c>
      <c r="I43" s="164">
        <f>I35+I36+I37+I38+I39</f>
        <v>685.09999999999991</v>
      </c>
    </row>
    <row r="44" spans="1:9" ht="15.75" thickBot="1" x14ac:dyDescent="0.3">
      <c r="A44" s="57"/>
      <c r="B44" s="44"/>
      <c r="C44" s="47"/>
      <c r="D44" s="49"/>
      <c r="E44" s="20"/>
      <c r="F44" s="49"/>
      <c r="G44" s="49"/>
      <c r="H44" s="49"/>
      <c r="I44" s="50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topLeftCell="A5" workbookViewId="0">
      <selection activeCell="B17" sqref="B17:I17"/>
    </sheetView>
  </sheetViews>
  <sheetFormatPr defaultRowHeight="15" x14ac:dyDescent="0.25"/>
  <cols>
    <col min="1" max="1" width="20.42578125" customWidth="1"/>
    <col min="3" max="3" width="40.28515625" customWidth="1"/>
    <col min="8" max="8" width="11.140625" customWidth="1"/>
    <col min="9" max="9" width="13.42578125" customWidth="1"/>
  </cols>
  <sheetData>
    <row r="2" spans="1:9" x14ac:dyDescent="0.25">
      <c r="A2" s="277" t="s">
        <v>23</v>
      </c>
      <c r="B2" s="278"/>
      <c r="C2" s="279"/>
      <c r="D2" s="70" t="s">
        <v>22</v>
      </c>
      <c r="E2" s="71"/>
      <c r="F2" s="70"/>
      <c r="G2" s="70"/>
      <c r="H2" s="70" t="s">
        <v>21</v>
      </c>
      <c r="I2" s="16">
        <v>44616</v>
      </c>
    </row>
    <row r="3" spans="1:9" ht="15.75" thickBot="1" x14ac:dyDescent="0.3">
      <c r="A3" s="70"/>
      <c r="B3" s="70"/>
      <c r="C3" s="70"/>
      <c r="D3" s="70"/>
      <c r="E3" s="70"/>
      <c r="F3" s="70"/>
      <c r="G3" s="70"/>
      <c r="H3" s="70"/>
      <c r="I3" s="70"/>
    </row>
    <row r="4" spans="1:9" ht="15.75" thickBot="1" x14ac:dyDescent="0.3">
      <c r="A4" s="24" t="s">
        <v>13</v>
      </c>
      <c r="B4" s="24" t="s">
        <v>12</v>
      </c>
      <c r="C4" s="24" t="s">
        <v>11</v>
      </c>
      <c r="D4" s="24" t="s">
        <v>10</v>
      </c>
      <c r="E4" s="24" t="s">
        <v>9</v>
      </c>
      <c r="F4" s="24" t="s">
        <v>7</v>
      </c>
      <c r="G4" s="24" t="s">
        <v>6</v>
      </c>
      <c r="H4" s="24" t="s">
        <v>5</v>
      </c>
      <c r="I4" s="24" t="s">
        <v>8</v>
      </c>
    </row>
    <row r="5" spans="1:9" ht="15.75" thickBot="1" x14ac:dyDescent="0.3">
      <c r="A5" s="45" t="s">
        <v>4</v>
      </c>
      <c r="B5" s="39"/>
      <c r="C5" s="46"/>
      <c r="D5" s="60"/>
      <c r="E5" s="18"/>
      <c r="F5" s="61"/>
      <c r="G5" s="61"/>
      <c r="H5" s="61"/>
      <c r="I5" s="61"/>
    </row>
    <row r="6" spans="1:9" ht="15.75" thickBot="1" x14ac:dyDescent="0.3">
      <c r="A6" s="59" t="s">
        <v>40</v>
      </c>
      <c r="B6" s="39">
        <v>338</v>
      </c>
      <c r="C6" s="10" t="s">
        <v>132</v>
      </c>
      <c r="D6" s="151">
        <v>100</v>
      </c>
      <c r="E6" s="119"/>
      <c r="F6" s="152">
        <v>0.9</v>
      </c>
      <c r="G6" s="152">
        <v>0.2</v>
      </c>
      <c r="H6" s="152">
        <v>8.1</v>
      </c>
      <c r="I6" s="152">
        <v>43</v>
      </c>
    </row>
    <row r="7" spans="1:9" ht="15.75" customHeight="1" x14ac:dyDescent="0.25">
      <c r="A7" s="52" t="s">
        <v>2</v>
      </c>
      <c r="B7" s="40">
        <v>182</v>
      </c>
      <c r="C7" s="10" t="s">
        <v>128</v>
      </c>
      <c r="D7" s="147" t="s">
        <v>110</v>
      </c>
      <c r="E7" s="119"/>
      <c r="F7" s="156">
        <v>6.39</v>
      </c>
      <c r="G7" s="156">
        <v>9.85</v>
      </c>
      <c r="H7" s="156">
        <v>28.3</v>
      </c>
      <c r="I7" s="156">
        <v>220.8</v>
      </c>
    </row>
    <row r="8" spans="1:9" x14ac:dyDescent="0.25">
      <c r="A8" s="52" t="s">
        <v>1</v>
      </c>
      <c r="B8" s="40">
        <v>379</v>
      </c>
      <c r="C8" s="10" t="s">
        <v>58</v>
      </c>
      <c r="D8" s="147">
        <v>200</v>
      </c>
      <c r="E8" s="119"/>
      <c r="F8" s="156">
        <v>4.08</v>
      </c>
      <c r="G8" s="156">
        <v>3.54</v>
      </c>
      <c r="H8" s="156">
        <v>7.58</v>
      </c>
      <c r="I8" s="156">
        <v>78.599999999999994</v>
      </c>
    </row>
    <row r="9" spans="1:9" x14ac:dyDescent="0.25">
      <c r="A9" s="52" t="s">
        <v>0</v>
      </c>
      <c r="B9" s="40">
        <v>134</v>
      </c>
      <c r="C9" s="10" t="s">
        <v>34</v>
      </c>
      <c r="D9" s="147">
        <v>50</v>
      </c>
      <c r="E9" s="119"/>
      <c r="F9" s="156">
        <v>3.4</v>
      </c>
      <c r="G9" s="156">
        <v>1.44</v>
      </c>
      <c r="H9" s="156">
        <v>25.57</v>
      </c>
      <c r="I9" s="156">
        <v>130.35</v>
      </c>
    </row>
    <row r="10" spans="1:9" x14ac:dyDescent="0.25">
      <c r="A10" s="52"/>
      <c r="B10" s="40"/>
      <c r="C10" s="10"/>
      <c r="D10" s="147"/>
      <c r="E10" s="119"/>
      <c r="F10" s="156"/>
      <c r="G10" s="156"/>
      <c r="H10" s="156"/>
      <c r="I10" s="156"/>
    </row>
    <row r="11" spans="1:9" ht="15.75" thickBot="1" x14ac:dyDescent="0.3">
      <c r="A11" s="58"/>
      <c r="B11" s="44"/>
      <c r="C11" s="47"/>
      <c r="D11" s="149">
        <v>505</v>
      </c>
      <c r="E11" s="124"/>
      <c r="F11" s="150">
        <f>F6+F7+F8+F9+F10</f>
        <v>14.770000000000001</v>
      </c>
      <c r="G11" s="150">
        <f>G6+G7+G8+G9+G10</f>
        <v>15.03</v>
      </c>
      <c r="H11" s="150">
        <f>H6+H7+H8+H9+H10</f>
        <v>69.55</v>
      </c>
      <c r="I11" s="150">
        <f>I6+I7+I8+I9+I10</f>
        <v>472.75</v>
      </c>
    </row>
    <row r="12" spans="1:9" ht="15.75" thickBot="1" x14ac:dyDescent="0.3">
      <c r="A12" s="53" t="s">
        <v>18</v>
      </c>
      <c r="B12" s="39"/>
      <c r="C12" s="46"/>
      <c r="D12" s="60"/>
      <c r="E12" s="18"/>
      <c r="F12" s="64"/>
      <c r="G12" s="64"/>
      <c r="H12" s="64"/>
      <c r="I12" s="64"/>
    </row>
    <row r="13" spans="1:9" ht="15.75" thickBot="1" x14ac:dyDescent="0.3">
      <c r="A13" s="59" t="s">
        <v>40</v>
      </c>
      <c r="B13" s="39">
        <v>15</v>
      </c>
      <c r="C13" s="10" t="s">
        <v>57</v>
      </c>
      <c r="D13" s="151">
        <v>15</v>
      </c>
      <c r="E13" s="119"/>
      <c r="F13" s="152">
        <v>5.26</v>
      </c>
      <c r="G13" s="152">
        <v>5.32</v>
      </c>
      <c r="H13" s="152">
        <v>0</v>
      </c>
      <c r="I13" s="152">
        <v>68.67</v>
      </c>
    </row>
    <row r="14" spans="1:9" ht="15.75" thickBot="1" x14ac:dyDescent="0.3">
      <c r="A14" s="55" t="s">
        <v>39</v>
      </c>
      <c r="B14" s="39">
        <v>84</v>
      </c>
      <c r="C14" s="10" t="s">
        <v>59</v>
      </c>
      <c r="D14" s="151" t="s">
        <v>60</v>
      </c>
      <c r="E14" s="119"/>
      <c r="F14" s="152">
        <v>4.9800000000000004</v>
      </c>
      <c r="G14" s="152">
        <v>3.94</v>
      </c>
      <c r="H14" s="152">
        <v>11.51</v>
      </c>
      <c r="I14" s="152">
        <v>110.3</v>
      </c>
    </row>
    <row r="15" spans="1:9" x14ac:dyDescent="0.25">
      <c r="A15" s="56" t="s">
        <v>38</v>
      </c>
      <c r="B15" s="40">
        <v>265</v>
      </c>
      <c r="C15" s="10" t="s">
        <v>50</v>
      </c>
      <c r="D15" s="147">
        <v>90</v>
      </c>
      <c r="E15" s="119"/>
      <c r="F15" s="156">
        <v>8.7100000000000009</v>
      </c>
      <c r="G15" s="156">
        <v>10.3</v>
      </c>
      <c r="H15" s="193">
        <v>17.71</v>
      </c>
      <c r="I15" s="156">
        <v>198.35</v>
      </c>
    </row>
    <row r="16" spans="1:9" x14ac:dyDescent="0.25">
      <c r="A16" s="54" t="s">
        <v>37</v>
      </c>
      <c r="B16" s="40">
        <v>128</v>
      </c>
      <c r="C16" s="10" t="s">
        <v>61</v>
      </c>
      <c r="D16" s="147" t="s">
        <v>36</v>
      </c>
      <c r="E16" s="119"/>
      <c r="F16" s="156">
        <v>2.2200000000000002</v>
      </c>
      <c r="G16" s="156">
        <v>4.34</v>
      </c>
      <c r="H16" s="156">
        <v>18.82</v>
      </c>
      <c r="I16" s="156">
        <v>151.76</v>
      </c>
    </row>
    <row r="17" spans="1:11" x14ac:dyDescent="0.25">
      <c r="A17" s="52" t="s">
        <v>1</v>
      </c>
      <c r="B17" s="40">
        <v>378</v>
      </c>
      <c r="C17" s="10" t="s">
        <v>140</v>
      </c>
      <c r="D17" s="147">
        <v>200</v>
      </c>
      <c r="E17" s="119"/>
      <c r="F17" s="156">
        <v>0.94</v>
      </c>
      <c r="G17" s="156">
        <v>0.85</v>
      </c>
      <c r="H17" s="156">
        <v>9.9499999999999993</v>
      </c>
      <c r="I17" s="156">
        <v>50</v>
      </c>
    </row>
    <row r="18" spans="1:11" x14ac:dyDescent="0.25">
      <c r="A18" s="52" t="s">
        <v>0</v>
      </c>
      <c r="B18" s="40">
        <v>2012</v>
      </c>
      <c r="C18" s="10" t="s">
        <v>126</v>
      </c>
      <c r="D18" s="147">
        <v>40</v>
      </c>
      <c r="E18" s="119"/>
      <c r="F18" s="156">
        <v>2.74</v>
      </c>
      <c r="G18" s="156">
        <v>0.28999999999999998</v>
      </c>
      <c r="H18" s="156">
        <v>17.71</v>
      </c>
      <c r="I18" s="156">
        <v>84.6</v>
      </c>
    </row>
    <row r="19" spans="1:11" x14ac:dyDescent="0.25">
      <c r="A19" s="52"/>
      <c r="B19" s="40"/>
      <c r="C19" s="46"/>
      <c r="D19" s="162">
        <v>703</v>
      </c>
      <c r="E19" s="119"/>
      <c r="F19" s="156"/>
      <c r="G19" s="156"/>
      <c r="H19" s="156"/>
      <c r="I19" s="156"/>
    </row>
    <row r="20" spans="1:11" x14ac:dyDescent="0.25">
      <c r="A20" s="52"/>
      <c r="B20" s="42"/>
      <c r="C20" s="48"/>
      <c r="D20" s="147"/>
      <c r="E20" s="129"/>
      <c r="F20" s="163"/>
      <c r="G20" s="163"/>
      <c r="H20" s="163"/>
      <c r="I20" s="163"/>
    </row>
    <row r="21" spans="1:11" x14ac:dyDescent="0.25">
      <c r="A21" s="52"/>
      <c r="B21" s="42"/>
      <c r="C21" s="37" t="s">
        <v>31</v>
      </c>
      <c r="D21" s="36">
        <f>D11+D19</f>
        <v>1208</v>
      </c>
      <c r="E21" s="68">
        <v>103.45</v>
      </c>
      <c r="F21" s="164">
        <f>F12+F13+F14+F15+F16+F17+F18</f>
        <v>24.85</v>
      </c>
      <c r="G21" s="164">
        <f>G12+G13+G14+G15+G16+G17+G18</f>
        <v>25.040000000000003</v>
      </c>
      <c r="H21" s="164">
        <f>H12+H13+H14+H15+H16+H17+H18</f>
        <v>75.699999999999989</v>
      </c>
      <c r="I21" s="164">
        <f>I12+I13+I14+I15+I16+I17+I18</f>
        <v>663.68</v>
      </c>
    </row>
    <row r="22" spans="1:11" ht="15.75" thickBot="1" x14ac:dyDescent="0.3">
      <c r="A22" s="57"/>
      <c r="B22" s="43"/>
      <c r="C22" s="47"/>
      <c r="D22" s="190"/>
      <c r="E22" s="124"/>
      <c r="F22" s="35">
        <f>F11+F21</f>
        <v>39.620000000000005</v>
      </c>
      <c r="G22" s="35">
        <f>G11+G21</f>
        <v>40.07</v>
      </c>
      <c r="H22" s="35">
        <f>H11+H21</f>
        <v>145.25</v>
      </c>
      <c r="I22" s="35">
        <f>I11+I21</f>
        <v>1136.4299999999998</v>
      </c>
      <c r="K22" t="s">
        <v>111</v>
      </c>
    </row>
    <row r="23" spans="1:11" ht="15.75" thickBot="1" x14ac:dyDescent="0.3">
      <c r="A23" s="53" t="s">
        <v>4</v>
      </c>
      <c r="B23" s="41"/>
      <c r="C23" s="46"/>
      <c r="D23" s="62"/>
      <c r="E23" s="17"/>
      <c r="F23" s="63"/>
      <c r="G23" s="65"/>
      <c r="H23" s="65"/>
      <c r="I23" s="65"/>
    </row>
    <row r="24" spans="1:11" ht="15.75" thickBot="1" x14ac:dyDescent="0.3">
      <c r="A24" s="55" t="s">
        <v>40</v>
      </c>
      <c r="B24" s="39">
        <v>338</v>
      </c>
      <c r="C24" s="10" t="s">
        <v>132</v>
      </c>
      <c r="D24" s="151">
        <v>100</v>
      </c>
      <c r="E24" s="119"/>
      <c r="F24" s="152">
        <v>0.9</v>
      </c>
      <c r="G24" s="152">
        <v>0.2</v>
      </c>
      <c r="H24" s="152">
        <v>8.1</v>
      </c>
      <c r="I24" s="152">
        <v>43</v>
      </c>
    </row>
    <row r="25" spans="1:11" x14ac:dyDescent="0.25">
      <c r="A25" s="56" t="s">
        <v>38</v>
      </c>
      <c r="B25" s="40">
        <v>120</v>
      </c>
      <c r="C25" s="10" t="s">
        <v>50</v>
      </c>
      <c r="D25" s="147">
        <v>90</v>
      </c>
      <c r="E25" s="119"/>
      <c r="F25" s="156">
        <v>8.7100000000000009</v>
      </c>
      <c r="G25" s="156">
        <v>10.3</v>
      </c>
      <c r="H25" s="193">
        <v>17.71</v>
      </c>
      <c r="I25" s="156">
        <v>184.3</v>
      </c>
    </row>
    <row r="26" spans="1:11" x14ac:dyDescent="0.25">
      <c r="A26" s="54" t="s">
        <v>37</v>
      </c>
      <c r="B26" s="40">
        <v>128</v>
      </c>
      <c r="C26" s="10" t="s">
        <v>61</v>
      </c>
      <c r="D26" s="147" t="s">
        <v>36</v>
      </c>
      <c r="E26" s="119"/>
      <c r="F26" s="156">
        <v>2.2200000000000002</v>
      </c>
      <c r="G26" s="156">
        <v>4.34</v>
      </c>
      <c r="H26" s="156">
        <v>18.82</v>
      </c>
      <c r="I26" s="156">
        <v>151.76</v>
      </c>
    </row>
    <row r="27" spans="1:11" x14ac:dyDescent="0.25">
      <c r="A27" s="54" t="s">
        <v>1</v>
      </c>
      <c r="B27" s="40">
        <v>379</v>
      </c>
      <c r="C27" s="10" t="s">
        <v>58</v>
      </c>
      <c r="D27" s="147">
        <v>200</v>
      </c>
      <c r="E27" s="119"/>
      <c r="F27" s="156">
        <v>4.08</v>
      </c>
      <c r="G27" s="156">
        <v>3.54</v>
      </c>
      <c r="H27" s="156">
        <v>17.579999999999998</v>
      </c>
      <c r="I27" s="156">
        <v>118.6</v>
      </c>
    </row>
    <row r="28" spans="1:11" x14ac:dyDescent="0.25">
      <c r="A28" s="52" t="s">
        <v>0</v>
      </c>
      <c r="B28" s="40">
        <v>2012</v>
      </c>
      <c r="C28" s="10" t="s">
        <v>126</v>
      </c>
      <c r="D28" s="147">
        <v>30</v>
      </c>
      <c r="E28" s="119"/>
      <c r="F28" s="156">
        <v>2.2799999999999998</v>
      </c>
      <c r="G28" s="163">
        <v>0.24</v>
      </c>
      <c r="H28" s="163">
        <v>14.76</v>
      </c>
      <c r="I28" s="163">
        <v>70.5</v>
      </c>
    </row>
    <row r="29" spans="1:11" x14ac:dyDescent="0.25">
      <c r="A29" s="52"/>
      <c r="B29" s="40"/>
      <c r="C29" s="10"/>
      <c r="D29" s="162"/>
      <c r="E29" s="119"/>
      <c r="F29" s="156"/>
      <c r="G29" s="163"/>
      <c r="H29" s="163"/>
      <c r="I29" s="163"/>
    </row>
    <row r="30" spans="1:11" x14ac:dyDescent="0.25">
      <c r="A30" s="52"/>
      <c r="B30" s="42"/>
      <c r="C30" s="48"/>
      <c r="D30" s="147"/>
      <c r="E30" s="129"/>
      <c r="F30" s="163"/>
      <c r="G30" s="163"/>
      <c r="H30" s="163"/>
      <c r="I30" s="163"/>
    </row>
    <row r="31" spans="1:11" x14ac:dyDescent="0.25">
      <c r="A31" s="52"/>
      <c r="B31" s="42"/>
      <c r="C31" s="32" t="s">
        <v>25</v>
      </c>
      <c r="D31" s="36">
        <v>573</v>
      </c>
      <c r="E31" s="68">
        <v>68.45</v>
      </c>
      <c r="F31" s="164">
        <f>F24+F25+F26+F27+F28+F29</f>
        <v>18.190000000000001</v>
      </c>
      <c r="G31" s="164">
        <f>G24+G25+G26+G27+G28+G29</f>
        <v>18.619999999999997</v>
      </c>
      <c r="H31" s="164">
        <f>H24+H25+H26+H27+H28+H29</f>
        <v>76.97</v>
      </c>
      <c r="I31" s="164">
        <f>I24+I25+I26+I27+I28+I29</f>
        <v>568.16</v>
      </c>
    </row>
    <row r="32" spans="1:11" ht="15.75" thickBot="1" x14ac:dyDescent="0.3">
      <c r="A32" s="57"/>
      <c r="B32" s="44"/>
      <c r="C32" s="47"/>
      <c r="D32" s="49"/>
      <c r="E32" s="20"/>
      <c r="F32" s="20"/>
      <c r="G32" s="20"/>
      <c r="H32" s="20"/>
      <c r="I32" s="72"/>
    </row>
    <row r="33" spans="1:9" ht="15.75" thickBot="1" x14ac:dyDescent="0.3">
      <c r="A33" s="55" t="s">
        <v>13</v>
      </c>
      <c r="B33" s="24" t="s">
        <v>12</v>
      </c>
      <c r="C33" s="24" t="s">
        <v>11</v>
      </c>
      <c r="D33" s="24" t="s">
        <v>10</v>
      </c>
      <c r="E33" s="24" t="s">
        <v>9</v>
      </c>
      <c r="F33" s="73" t="s">
        <v>7</v>
      </c>
      <c r="G33" s="73" t="s">
        <v>6</v>
      </c>
      <c r="H33" s="74" t="s">
        <v>5</v>
      </c>
      <c r="I33" s="73" t="s">
        <v>8</v>
      </c>
    </row>
    <row r="34" spans="1:9" ht="15.75" thickBot="1" x14ac:dyDescent="0.3">
      <c r="A34" s="53" t="s">
        <v>4</v>
      </c>
      <c r="B34" s="41"/>
      <c r="C34" s="51"/>
      <c r="D34" s="60"/>
      <c r="E34" s="17"/>
      <c r="F34" s="63"/>
      <c r="G34" s="65"/>
      <c r="H34" s="65"/>
      <c r="I34" s="65"/>
    </row>
    <row r="35" spans="1:9" ht="15.75" thickBot="1" x14ac:dyDescent="0.3">
      <c r="A35" s="55" t="s">
        <v>40</v>
      </c>
      <c r="B35" s="39">
        <v>338</v>
      </c>
      <c r="C35" s="10" t="s">
        <v>132</v>
      </c>
      <c r="D35" s="151">
        <v>100</v>
      </c>
      <c r="E35" s="119"/>
      <c r="F35" s="152">
        <v>0.9</v>
      </c>
      <c r="G35" s="152">
        <v>0.2</v>
      </c>
      <c r="H35" s="152">
        <v>8.1</v>
      </c>
      <c r="I35" s="152">
        <v>43</v>
      </c>
    </row>
    <row r="36" spans="1:9" x14ac:dyDescent="0.25">
      <c r="A36" s="56" t="s">
        <v>38</v>
      </c>
      <c r="B36" s="40">
        <v>120</v>
      </c>
      <c r="C36" s="10" t="s">
        <v>50</v>
      </c>
      <c r="D36" s="147">
        <v>100</v>
      </c>
      <c r="E36" s="119"/>
      <c r="F36" s="156">
        <v>9.67</v>
      </c>
      <c r="G36" s="156">
        <v>12.74</v>
      </c>
      <c r="H36" s="193">
        <v>19.68</v>
      </c>
      <c r="I36" s="156">
        <v>204.77</v>
      </c>
    </row>
    <row r="37" spans="1:9" x14ac:dyDescent="0.25">
      <c r="A37" s="54" t="s">
        <v>37</v>
      </c>
      <c r="B37" s="40">
        <v>128</v>
      </c>
      <c r="C37" s="10" t="s">
        <v>61</v>
      </c>
      <c r="D37" s="147" t="s">
        <v>32</v>
      </c>
      <c r="E37" s="119"/>
      <c r="F37" s="156">
        <v>2.66</v>
      </c>
      <c r="G37" s="156">
        <v>4.7699999999999996</v>
      </c>
      <c r="H37" s="156">
        <v>22.58</v>
      </c>
      <c r="I37" s="156">
        <v>178.15</v>
      </c>
    </row>
    <row r="38" spans="1:9" x14ac:dyDescent="0.25">
      <c r="A38" s="52" t="s">
        <v>1</v>
      </c>
      <c r="B38" s="40">
        <v>379</v>
      </c>
      <c r="C38" s="10" t="s">
        <v>58</v>
      </c>
      <c r="D38" s="147">
        <v>200</v>
      </c>
      <c r="E38" s="119"/>
      <c r="F38" s="156">
        <v>4.08</v>
      </c>
      <c r="G38" s="156">
        <v>3.54</v>
      </c>
      <c r="H38" s="156">
        <v>17.579999999999998</v>
      </c>
      <c r="I38" s="156">
        <v>118.6</v>
      </c>
    </row>
    <row r="39" spans="1:9" x14ac:dyDescent="0.25">
      <c r="A39" s="52" t="s">
        <v>0</v>
      </c>
      <c r="B39" s="40">
        <v>2012</v>
      </c>
      <c r="C39" s="10" t="s">
        <v>29</v>
      </c>
      <c r="D39" s="147" t="s">
        <v>73</v>
      </c>
      <c r="E39" s="119"/>
      <c r="F39" s="156">
        <v>4.26</v>
      </c>
      <c r="G39" s="163">
        <v>0.6</v>
      </c>
      <c r="H39" s="163">
        <v>26.59</v>
      </c>
      <c r="I39" s="163">
        <v>129.63999999999999</v>
      </c>
    </row>
    <row r="40" spans="1:9" x14ac:dyDescent="0.25">
      <c r="A40" s="52"/>
      <c r="B40" s="40"/>
      <c r="C40" s="23"/>
      <c r="D40" s="162"/>
      <c r="E40" s="119"/>
      <c r="F40" s="156"/>
      <c r="G40" s="163"/>
      <c r="H40" s="163"/>
      <c r="I40" s="163"/>
    </row>
    <row r="41" spans="1:9" x14ac:dyDescent="0.25">
      <c r="A41" s="52"/>
      <c r="B41" s="40"/>
      <c r="C41" s="48"/>
      <c r="D41" s="147"/>
      <c r="E41" s="119"/>
      <c r="F41" s="156"/>
      <c r="G41" s="163"/>
      <c r="H41" s="163"/>
      <c r="I41" s="163"/>
    </row>
    <row r="42" spans="1:9" x14ac:dyDescent="0.25">
      <c r="A42" s="52"/>
      <c r="B42" s="42"/>
      <c r="C42" s="48"/>
      <c r="D42" s="147"/>
      <c r="E42" s="129"/>
      <c r="F42" s="163"/>
      <c r="G42" s="164"/>
      <c r="H42" s="164"/>
      <c r="I42" s="163"/>
    </row>
    <row r="43" spans="1:9" x14ac:dyDescent="0.25">
      <c r="A43" s="52"/>
      <c r="B43" s="42"/>
      <c r="C43" s="33" t="s">
        <v>24</v>
      </c>
      <c r="D43" s="162">
        <v>643</v>
      </c>
      <c r="E43" s="68">
        <v>73.5</v>
      </c>
      <c r="F43" s="164">
        <f>F35+F36+F37+F38+F39</f>
        <v>21.57</v>
      </c>
      <c r="G43" s="164">
        <f>G35+G36+G37+G38+G39</f>
        <v>21.85</v>
      </c>
      <c r="H43" s="164">
        <f>H35+H36+H37+H38+H39</f>
        <v>94.53</v>
      </c>
      <c r="I43" s="164">
        <f>I35+I36+I37+I38+I39</f>
        <v>674.16</v>
      </c>
    </row>
    <row r="44" spans="1:9" ht="15.75" thickBot="1" x14ac:dyDescent="0.3">
      <c r="A44" s="57"/>
      <c r="B44" s="44"/>
      <c r="C44" s="47"/>
      <c r="D44" s="49"/>
      <c r="E44" s="20"/>
      <c r="F44" s="49"/>
      <c r="G44" s="49"/>
      <c r="H44" s="49"/>
      <c r="I44" s="50"/>
    </row>
  </sheetData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opLeftCell="A4" workbookViewId="0">
      <selection activeCell="B13" sqref="B13:I18"/>
    </sheetView>
  </sheetViews>
  <sheetFormatPr defaultRowHeight="15" x14ac:dyDescent="0.25"/>
  <cols>
    <col min="1" max="1" width="18" customWidth="1"/>
    <col min="3" max="3" width="50.85546875" customWidth="1"/>
    <col min="8" max="8" width="11.140625" customWidth="1"/>
    <col min="9" max="9" width="14" customWidth="1"/>
  </cols>
  <sheetData>
    <row r="2" spans="1:9" x14ac:dyDescent="0.25">
      <c r="A2" s="277" t="s">
        <v>23</v>
      </c>
      <c r="B2" s="278"/>
      <c r="C2" s="279"/>
      <c r="D2" s="70" t="s">
        <v>22</v>
      </c>
      <c r="E2" s="71"/>
      <c r="F2" s="70"/>
      <c r="G2" s="70"/>
      <c r="H2" s="70" t="s">
        <v>21</v>
      </c>
      <c r="I2" s="16">
        <v>44617</v>
      </c>
    </row>
    <row r="3" spans="1:9" ht="15.75" thickBot="1" x14ac:dyDescent="0.3">
      <c r="A3" s="70"/>
      <c r="B3" s="70"/>
      <c r="C3" s="70"/>
      <c r="D3" s="70"/>
      <c r="E3" s="70"/>
      <c r="F3" s="70"/>
      <c r="G3" s="70"/>
      <c r="H3" s="70"/>
      <c r="I3" s="70"/>
    </row>
    <row r="4" spans="1:9" ht="15.75" thickBot="1" x14ac:dyDescent="0.3">
      <c r="A4" s="24" t="s">
        <v>13</v>
      </c>
      <c r="B4" s="24" t="s">
        <v>12</v>
      </c>
      <c r="C4" s="24" t="s">
        <v>11</v>
      </c>
      <c r="D4" s="24" t="s">
        <v>10</v>
      </c>
      <c r="E4" s="24" t="s">
        <v>9</v>
      </c>
      <c r="F4" s="24" t="s">
        <v>7</v>
      </c>
      <c r="G4" s="24" t="s">
        <v>6</v>
      </c>
      <c r="H4" s="24" t="s">
        <v>5</v>
      </c>
      <c r="I4" s="24" t="s">
        <v>8</v>
      </c>
    </row>
    <row r="5" spans="1:9" ht="15.75" thickBot="1" x14ac:dyDescent="0.3">
      <c r="A5" s="45" t="s">
        <v>4</v>
      </c>
      <c r="B5" s="39"/>
      <c r="C5" s="46"/>
      <c r="D5" s="60"/>
      <c r="E5" s="18"/>
      <c r="F5" s="61"/>
      <c r="G5" s="61"/>
      <c r="H5" s="61"/>
      <c r="I5" s="61"/>
    </row>
    <row r="6" spans="1:9" ht="16.5" customHeight="1" thickBot="1" x14ac:dyDescent="0.3">
      <c r="A6" s="75"/>
      <c r="B6" s="39">
        <v>209</v>
      </c>
      <c r="C6" s="10" t="s">
        <v>42</v>
      </c>
      <c r="D6" s="183">
        <v>40</v>
      </c>
      <c r="E6" s="119"/>
      <c r="F6" s="184">
        <v>5.08</v>
      </c>
      <c r="G6" s="184">
        <v>4.5999999999999996</v>
      </c>
      <c r="H6" s="184">
        <v>0.28000000000000003</v>
      </c>
      <c r="I6" s="184">
        <v>63</v>
      </c>
    </row>
    <row r="7" spans="1:9" ht="15.75" thickBot="1" x14ac:dyDescent="0.3">
      <c r="A7" s="75" t="s">
        <v>2</v>
      </c>
      <c r="B7" s="76">
        <v>173</v>
      </c>
      <c r="C7" s="77" t="s">
        <v>129</v>
      </c>
      <c r="D7" s="145">
        <v>200</v>
      </c>
      <c r="E7" s="194"/>
      <c r="F7" s="180">
        <v>5.58</v>
      </c>
      <c r="G7" s="180">
        <v>8.68</v>
      </c>
      <c r="H7" s="180">
        <v>28.92</v>
      </c>
      <c r="I7" s="180">
        <v>210</v>
      </c>
    </row>
    <row r="8" spans="1:9" ht="16.5" customHeight="1" x14ac:dyDescent="0.25">
      <c r="A8" s="80" t="s">
        <v>1</v>
      </c>
      <c r="B8" s="81">
        <v>377</v>
      </c>
      <c r="C8" s="77" t="s">
        <v>68</v>
      </c>
      <c r="D8" s="145" t="s">
        <v>67</v>
      </c>
      <c r="E8" s="194"/>
      <c r="F8" s="180">
        <v>0.13</v>
      </c>
      <c r="G8" s="180">
        <v>0.02</v>
      </c>
      <c r="H8" s="180">
        <v>10.210000000000001</v>
      </c>
      <c r="I8" s="180">
        <v>42</v>
      </c>
    </row>
    <row r="9" spans="1:9" x14ac:dyDescent="0.25">
      <c r="A9" s="80" t="s">
        <v>0</v>
      </c>
      <c r="B9" s="81">
        <v>134</v>
      </c>
      <c r="C9" s="77" t="s">
        <v>34</v>
      </c>
      <c r="D9" s="145">
        <v>60</v>
      </c>
      <c r="E9" s="194"/>
      <c r="F9" s="180">
        <v>4.49</v>
      </c>
      <c r="G9" s="180">
        <v>1.74</v>
      </c>
      <c r="H9" s="180">
        <v>30.78</v>
      </c>
      <c r="I9" s="180">
        <v>156.88999999999999</v>
      </c>
    </row>
    <row r="10" spans="1:9" x14ac:dyDescent="0.25">
      <c r="A10" s="80"/>
      <c r="B10" s="81"/>
      <c r="C10" s="77"/>
      <c r="D10" s="145"/>
      <c r="E10" s="194"/>
      <c r="F10" s="180"/>
      <c r="G10" s="180"/>
      <c r="H10" s="180"/>
      <c r="I10" s="180"/>
    </row>
    <row r="11" spans="1:9" ht="15.75" thickBot="1" x14ac:dyDescent="0.3">
      <c r="A11" s="82"/>
      <c r="B11" s="83"/>
      <c r="C11" s="84"/>
      <c r="D11" s="181">
        <v>500</v>
      </c>
      <c r="E11" s="195"/>
      <c r="F11" s="182">
        <f>F6+F7+F8+F9+F10</f>
        <v>15.280000000000001</v>
      </c>
      <c r="G11" s="182">
        <f>G6+G7+G8+G9+G10</f>
        <v>15.04</v>
      </c>
      <c r="H11" s="182">
        <f>H6+H7+H8+H9+H10</f>
        <v>70.19</v>
      </c>
      <c r="I11" s="182">
        <f>I6+I7+I8+I9+I10</f>
        <v>471.89</v>
      </c>
    </row>
    <row r="12" spans="1:9" ht="15.75" thickBot="1" x14ac:dyDescent="0.3">
      <c r="A12" s="85" t="s">
        <v>18</v>
      </c>
      <c r="B12" s="76"/>
      <c r="C12" s="86"/>
      <c r="D12" s="21"/>
      <c r="E12" s="78"/>
      <c r="F12" s="34"/>
      <c r="G12" s="34"/>
      <c r="H12" s="34"/>
      <c r="I12" s="34"/>
    </row>
    <row r="13" spans="1:9" ht="15.75" thickBot="1" x14ac:dyDescent="0.3">
      <c r="A13" s="75" t="s">
        <v>40</v>
      </c>
      <c r="B13" s="76">
        <v>301</v>
      </c>
      <c r="C13" s="77" t="s">
        <v>69</v>
      </c>
      <c r="D13" s="183">
        <v>60</v>
      </c>
      <c r="E13" s="194"/>
      <c r="F13" s="184">
        <v>1.55</v>
      </c>
      <c r="G13" s="184">
        <v>7.03</v>
      </c>
      <c r="H13" s="184">
        <v>16.260000000000002</v>
      </c>
      <c r="I13" s="184">
        <v>160.1</v>
      </c>
    </row>
    <row r="14" spans="1:9" ht="15.75" thickBot="1" x14ac:dyDescent="0.3">
      <c r="A14" s="87" t="s">
        <v>39</v>
      </c>
      <c r="B14" s="76">
        <v>119</v>
      </c>
      <c r="C14" s="77" t="s">
        <v>63</v>
      </c>
      <c r="D14" s="183" t="s">
        <v>17</v>
      </c>
      <c r="E14" s="194"/>
      <c r="F14" s="184">
        <v>6.49</v>
      </c>
      <c r="G14" s="184">
        <v>6.86</v>
      </c>
      <c r="H14" s="184">
        <v>20.36</v>
      </c>
      <c r="I14" s="184">
        <v>178.62</v>
      </c>
    </row>
    <row r="15" spans="1:9" x14ac:dyDescent="0.25">
      <c r="A15" s="88" t="s">
        <v>38</v>
      </c>
      <c r="B15" s="81">
        <v>290</v>
      </c>
      <c r="C15" s="77" t="s">
        <v>65</v>
      </c>
      <c r="D15" s="145" t="s">
        <v>46</v>
      </c>
      <c r="E15" s="194"/>
      <c r="F15" s="180">
        <v>10.55</v>
      </c>
      <c r="G15" s="180">
        <v>11.66</v>
      </c>
      <c r="H15" s="196">
        <v>5.91</v>
      </c>
      <c r="I15" s="180">
        <v>155</v>
      </c>
    </row>
    <row r="16" spans="1:9" x14ac:dyDescent="0.25">
      <c r="A16" s="89" t="s">
        <v>37</v>
      </c>
      <c r="B16" s="81">
        <v>202</v>
      </c>
      <c r="C16" s="77" t="s">
        <v>117</v>
      </c>
      <c r="D16" s="145">
        <v>150</v>
      </c>
      <c r="E16" s="194"/>
      <c r="F16" s="180">
        <v>3.8</v>
      </c>
      <c r="G16" s="180">
        <v>0.63</v>
      </c>
      <c r="H16" s="180">
        <v>32.5</v>
      </c>
      <c r="I16" s="180">
        <v>156</v>
      </c>
    </row>
    <row r="17" spans="1:9" x14ac:dyDescent="0.25">
      <c r="A17" s="80" t="s">
        <v>1</v>
      </c>
      <c r="B17" s="81">
        <v>348</v>
      </c>
      <c r="C17" s="77" t="s">
        <v>16</v>
      </c>
      <c r="D17" s="145">
        <v>200</v>
      </c>
      <c r="E17" s="194"/>
      <c r="F17" s="180">
        <v>0.16</v>
      </c>
      <c r="G17" s="180">
        <v>0.16</v>
      </c>
      <c r="H17" s="180">
        <v>27.88</v>
      </c>
      <c r="I17" s="180">
        <v>114.6</v>
      </c>
    </row>
    <row r="18" spans="1:9" x14ac:dyDescent="0.25">
      <c r="A18" s="80" t="s">
        <v>0</v>
      </c>
      <c r="B18" s="81">
        <v>2012</v>
      </c>
      <c r="C18" s="77" t="s">
        <v>125</v>
      </c>
      <c r="D18" s="145">
        <v>50</v>
      </c>
      <c r="E18" s="194"/>
      <c r="F18" s="180">
        <v>3.3</v>
      </c>
      <c r="G18" s="180">
        <v>0.6</v>
      </c>
      <c r="H18" s="180">
        <v>19.8</v>
      </c>
      <c r="I18" s="180">
        <v>99</v>
      </c>
    </row>
    <row r="19" spans="1:9" x14ac:dyDescent="0.25">
      <c r="A19" s="80"/>
      <c r="B19" s="81"/>
      <c r="C19" s="86"/>
      <c r="D19" s="185">
        <v>770</v>
      </c>
      <c r="E19" s="194"/>
      <c r="F19" s="180"/>
      <c r="G19" s="180"/>
      <c r="H19" s="180"/>
      <c r="I19" s="180"/>
    </row>
    <row r="20" spans="1:9" x14ac:dyDescent="0.25">
      <c r="A20" s="80"/>
      <c r="B20" s="90"/>
      <c r="C20" s="91"/>
      <c r="D20" s="145"/>
      <c r="E20" s="197"/>
      <c r="F20" s="187"/>
      <c r="G20" s="187"/>
      <c r="H20" s="187"/>
      <c r="I20" s="187"/>
    </row>
    <row r="21" spans="1:9" x14ac:dyDescent="0.25">
      <c r="A21" s="80"/>
      <c r="B21" s="90"/>
      <c r="C21" s="92" t="s">
        <v>31</v>
      </c>
      <c r="D21" s="198">
        <f>D11+D19</f>
        <v>1270</v>
      </c>
      <c r="E21" s="93">
        <v>103.45</v>
      </c>
      <c r="F21" s="188">
        <f>F12+F13+F14+F15+F16+F17+F18</f>
        <v>25.850000000000005</v>
      </c>
      <c r="G21" s="188">
        <f>G12+G13+G14+G15+G16+G17+G18</f>
        <v>26.94</v>
      </c>
      <c r="H21" s="188">
        <f>H12+H13+H14+H15+H16+H17+H18</f>
        <v>122.71</v>
      </c>
      <c r="I21" s="188">
        <f>I12+I13+I14+I15+I16+I17+I18</f>
        <v>863.32</v>
      </c>
    </row>
    <row r="22" spans="1:9" ht="15.75" thickBot="1" x14ac:dyDescent="0.3">
      <c r="A22" s="94"/>
      <c r="B22" s="95"/>
      <c r="C22" s="84"/>
      <c r="D22" s="199"/>
      <c r="E22" s="195"/>
      <c r="F22" s="96">
        <f>F11+F21</f>
        <v>41.13000000000001</v>
      </c>
      <c r="G22" s="96">
        <f>G11+G21</f>
        <v>41.980000000000004</v>
      </c>
      <c r="H22" s="96">
        <f>H11+H21</f>
        <v>192.89999999999998</v>
      </c>
      <c r="I22" s="96">
        <f>I11+I21</f>
        <v>1335.21</v>
      </c>
    </row>
    <row r="23" spans="1:9" ht="15.75" thickBot="1" x14ac:dyDescent="0.3">
      <c r="A23" s="85" t="s">
        <v>4</v>
      </c>
      <c r="B23" s="97"/>
      <c r="C23" s="86"/>
      <c r="D23" s="7"/>
      <c r="E23" s="98"/>
      <c r="F23" s="28"/>
      <c r="G23" s="29"/>
      <c r="H23" s="29"/>
      <c r="I23" s="29"/>
    </row>
    <row r="24" spans="1:9" ht="15" customHeight="1" thickBot="1" x14ac:dyDescent="0.3">
      <c r="A24" s="87" t="s">
        <v>40</v>
      </c>
      <c r="B24" s="76">
        <v>301</v>
      </c>
      <c r="C24" s="77" t="s">
        <v>69</v>
      </c>
      <c r="D24" s="183">
        <v>60</v>
      </c>
      <c r="E24" s="194"/>
      <c r="F24" s="184">
        <v>1.55</v>
      </c>
      <c r="G24" s="184">
        <v>7.03</v>
      </c>
      <c r="H24" s="184">
        <v>16.260000000000002</v>
      </c>
      <c r="I24" s="184">
        <v>160.1</v>
      </c>
    </row>
    <row r="25" spans="1:9" x14ac:dyDescent="0.25">
      <c r="A25" s="88" t="s">
        <v>38</v>
      </c>
      <c r="B25" s="81">
        <v>290</v>
      </c>
      <c r="C25" s="77" t="s">
        <v>65</v>
      </c>
      <c r="D25" s="145" t="s">
        <v>46</v>
      </c>
      <c r="E25" s="194"/>
      <c r="F25" s="180">
        <v>10.55</v>
      </c>
      <c r="G25" s="180">
        <v>11.66</v>
      </c>
      <c r="H25" s="196">
        <v>5.91</v>
      </c>
      <c r="I25" s="180">
        <v>155</v>
      </c>
    </row>
    <row r="26" spans="1:9" x14ac:dyDescent="0.25">
      <c r="A26" s="89" t="s">
        <v>37</v>
      </c>
      <c r="B26" s="81">
        <v>202</v>
      </c>
      <c r="C26" s="77" t="s">
        <v>117</v>
      </c>
      <c r="D26" s="145">
        <v>150</v>
      </c>
      <c r="E26" s="194"/>
      <c r="F26" s="180">
        <v>3.8</v>
      </c>
      <c r="G26" s="180">
        <v>0.63</v>
      </c>
      <c r="H26" s="180">
        <v>32.5</v>
      </c>
      <c r="I26" s="180">
        <v>156</v>
      </c>
    </row>
    <row r="27" spans="1:9" x14ac:dyDescent="0.25">
      <c r="A27" s="89" t="s">
        <v>1</v>
      </c>
      <c r="B27" s="81">
        <v>377</v>
      </c>
      <c r="C27" s="77" t="s">
        <v>68</v>
      </c>
      <c r="D27" s="145" t="s">
        <v>67</v>
      </c>
      <c r="E27" s="194"/>
      <c r="F27" s="156">
        <v>0.13</v>
      </c>
      <c r="G27" s="156">
        <v>0.02</v>
      </c>
      <c r="H27" s="156">
        <v>10.210000000000001</v>
      </c>
      <c r="I27" s="156">
        <v>42</v>
      </c>
    </row>
    <row r="28" spans="1:9" x14ac:dyDescent="0.25">
      <c r="A28" s="80" t="s">
        <v>0</v>
      </c>
      <c r="B28" s="81">
        <v>2012</v>
      </c>
      <c r="C28" s="77" t="s">
        <v>33</v>
      </c>
      <c r="D28" s="145">
        <v>30</v>
      </c>
      <c r="E28" s="194"/>
      <c r="F28" s="180">
        <v>2.2799999999999998</v>
      </c>
      <c r="G28" s="187">
        <v>0.24</v>
      </c>
      <c r="H28" s="187">
        <v>14.73</v>
      </c>
      <c r="I28" s="187">
        <v>70.36</v>
      </c>
    </row>
    <row r="29" spans="1:9" x14ac:dyDescent="0.25">
      <c r="A29" s="80"/>
      <c r="B29" s="81"/>
      <c r="C29" s="77"/>
      <c r="D29" s="185"/>
      <c r="E29" s="194"/>
      <c r="F29" s="180"/>
      <c r="G29" s="187"/>
      <c r="H29" s="187"/>
      <c r="I29" s="187"/>
    </row>
    <row r="30" spans="1:9" x14ac:dyDescent="0.25">
      <c r="A30" s="80"/>
      <c r="B30" s="90"/>
      <c r="C30" s="91"/>
      <c r="D30" s="145"/>
      <c r="E30" s="197"/>
      <c r="F30" s="187"/>
      <c r="G30" s="187"/>
      <c r="H30" s="187"/>
      <c r="I30" s="187"/>
    </row>
    <row r="31" spans="1:9" x14ac:dyDescent="0.25">
      <c r="A31" s="80"/>
      <c r="B31" s="90"/>
      <c r="C31" s="99" t="s">
        <v>25</v>
      </c>
      <c r="D31" s="198">
        <v>540</v>
      </c>
      <c r="E31" s="93">
        <v>68.45</v>
      </c>
      <c r="F31" s="188">
        <f>F24+F25+F26+F27+F28+F29</f>
        <v>18.310000000000002</v>
      </c>
      <c r="G31" s="188">
        <f>G24+G25+G26+G27+G28+G29</f>
        <v>19.579999999999998</v>
      </c>
      <c r="H31" s="188">
        <f>H24+H25+H26+H27+H28+H29</f>
        <v>79.61</v>
      </c>
      <c r="I31" s="188">
        <f>I24+I25+I26+I27+I28+I29</f>
        <v>583.46</v>
      </c>
    </row>
    <row r="32" spans="1:9" ht="15.75" thickBot="1" x14ac:dyDescent="0.3">
      <c r="A32" s="94"/>
      <c r="B32" s="83"/>
      <c r="C32" s="84"/>
      <c r="D32" s="100"/>
      <c r="E32" s="101"/>
      <c r="F32" s="101"/>
      <c r="G32" s="101"/>
      <c r="H32" s="101"/>
      <c r="I32" s="102"/>
    </row>
    <row r="33" spans="1:9" ht="15.75" thickBot="1" x14ac:dyDescent="0.3">
      <c r="A33" s="87" t="s">
        <v>13</v>
      </c>
      <c r="B33" s="103" t="s">
        <v>12</v>
      </c>
      <c r="C33" s="103" t="s">
        <v>11</v>
      </c>
      <c r="D33" s="103" t="s">
        <v>10</v>
      </c>
      <c r="E33" s="103" t="s">
        <v>9</v>
      </c>
      <c r="F33" s="104" t="s">
        <v>7</v>
      </c>
      <c r="G33" s="104" t="s">
        <v>6</v>
      </c>
      <c r="H33" s="105" t="s">
        <v>5</v>
      </c>
      <c r="I33" s="104" t="s">
        <v>8</v>
      </c>
    </row>
    <row r="34" spans="1:9" ht="15.75" thickBot="1" x14ac:dyDescent="0.3">
      <c r="A34" s="85" t="s">
        <v>4</v>
      </c>
      <c r="B34" s="97"/>
      <c r="C34" s="106"/>
      <c r="D34" s="21"/>
      <c r="E34" s="98"/>
      <c r="F34" s="28"/>
      <c r="G34" s="29"/>
      <c r="H34" s="29"/>
      <c r="I34" s="29"/>
    </row>
    <row r="35" spans="1:9" ht="15.75" thickBot="1" x14ac:dyDescent="0.3">
      <c r="A35" s="87" t="s">
        <v>39</v>
      </c>
      <c r="B35" s="76">
        <v>119</v>
      </c>
      <c r="C35" s="77" t="s">
        <v>63</v>
      </c>
      <c r="D35" s="183" t="s">
        <v>64</v>
      </c>
      <c r="E35" s="194"/>
      <c r="F35" s="184">
        <v>6.73</v>
      </c>
      <c r="G35" s="184">
        <v>8.98</v>
      </c>
      <c r="H35" s="184">
        <v>24.14</v>
      </c>
      <c r="I35" s="184">
        <v>185.07</v>
      </c>
    </row>
    <row r="36" spans="1:9" ht="16.5" customHeight="1" x14ac:dyDescent="0.25">
      <c r="A36" s="88" t="s">
        <v>38</v>
      </c>
      <c r="B36" s="81">
        <v>290</v>
      </c>
      <c r="C36" s="77" t="s">
        <v>65</v>
      </c>
      <c r="D36" s="145" t="s">
        <v>46</v>
      </c>
      <c r="E36" s="194"/>
      <c r="F36" s="180">
        <v>10.55</v>
      </c>
      <c r="G36" s="180">
        <v>11.66</v>
      </c>
      <c r="H36" s="196">
        <v>5.91</v>
      </c>
      <c r="I36" s="180">
        <v>155</v>
      </c>
    </row>
    <row r="37" spans="1:9" x14ac:dyDescent="0.25">
      <c r="A37" s="89" t="s">
        <v>37</v>
      </c>
      <c r="B37" s="81">
        <v>202</v>
      </c>
      <c r="C37" s="77" t="s">
        <v>117</v>
      </c>
      <c r="D37" s="145">
        <v>180</v>
      </c>
      <c r="E37" s="194"/>
      <c r="F37" s="180">
        <v>4.0599999999999996</v>
      </c>
      <c r="G37" s="180">
        <v>0.76</v>
      </c>
      <c r="H37" s="180">
        <v>39</v>
      </c>
      <c r="I37" s="180">
        <v>187.2</v>
      </c>
    </row>
    <row r="38" spans="1:9" x14ac:dyDescent="0.25">
      <c r="A38" s="80" t="s">
        <v>1</v>
      </c>
      <c r="B38" s="81">
        <v>377</v>
      </c>
      <c r="C38" s="77" t="s">
        <v>68</v>
      </c>
      <c r="D38" s="145" t="s">
        <v>67</v>
      </c>
      <c r="E38" s="194"/>
      <c r="F38" s="156">
        <v>0.13</v>
      </c>
      <c r="G38" s="156">
        <v>0.02</v>
      </c>
      <c r="H38" s="156">
        <v>10.210000000000001</v>
      </c>
      <c r="I38" s="156">
        <v>42</v>
      </c>
    </row>
    <row r="39" spans="1:9" x14ac:dyDescent="0.25">
      <c r="A39" s="80" t="s">
        <v>0</v>
      </c>
      <c r="B39" s="81">
        <v>2012</v>
      </c>
      <c r="C39" s="77" t="s">
        <v>125</v>
      </c>
      <c r="D39" s="145">
        <v>40</v>
      </c>
      <c r="E39" s="194"/>
      <c r="F39" s="180">
        <v>2.13</v>
      </c>
      <c r="G39" s="187">
        <v>0.48</v>
      </c>
      <c r="H39" s="187">
        <v>15.81</v>
      </c>
      <c r="I39" s="187">
        <v>79.040000000000006</v>
      </c>
    </row>
    <row r="40" spans="1:9" x14ac:dyDescent="0.25">
      <c r="A40" s="80"/>
      <c r="B40" s="81"/>
      <c r="C40" s="107"/>
      <c r="D40" s="185"/>
      <c r="E40" s="194"/>
      <c r="F40" s="180"/>
      <c r="G40" s="187"/>
      <c r="H40" s="187"/>
      <c r="I40" s="187"/>
    </row>
    <row r="41" spans="1:9" x14ac:dyDescent="0.25">
      <c r="A41" s="80"/>
      <c r="B41" s="81"/>
      <c r="C41" s="91"/>
      <c r="D41" s="145"/>
      <c r="E41" s="194"/>
      <c r="F41" s="180"/>
      <c r="G41" s="187"/>
      <c r="H41" s="187"/>
      <c r="I41" s="187"/>
    </row>
    <row r="42" spans="1:9" x14ac:dyDescent="0.25">
      <c r="A42" s="80"/>
      <c r="B42" s="90"/>
      <c r="C42" s="91"/>
      <c r="D42" s="145"/>
      <c r="E42" s="197"/>
      <c r="F42" s="187"/>
      <c r="G42" s="188"/>
      <c r="H42" s="188"/>
      <c r="I42" s="187"/>
    </row>
    <row r="43" spans="1:9" x14ac:dyDescent="0.25">
      <c r="A43" s="80"/>
      <c r="B43" s="90"/>
      <c r="C43" s="108" t="s">
        <v>24</v>
      </c>
      <c r="D43" s="185">
        <v>780</v>
      </c>
      <c r="E43" s="93">
        <v>73.5</v>
      </c>
      <c r="F43" s="188">
        <f>F35+F36+F37+F38+F39</f>
        <v>23.599999999999998</v>
      </c>
      <c r="G43" s="188">
        <f>G35+G36+G37+G38+G39</f>
        <v>21.900000000000002</v>
      </c>
      <c r="H43" s="188">
        <f>H35+H36+H37+H38+H39</f>
        <v>95.07</v>
      </c>
      <c r="I43" s="188">
        <f>I35+I36+I37+I38+I39</f>
        <v>648.30999999999995</v>
      </c>
    </row>
    <row r="44" spans="1:9" ht="15.75" thickBot="1" x14ac:dyDescent="0.3">
      <c r="A44" s="94"/>
      <c r="B44" s="83"/>
      <c r="C44" s="84"/>
      <c r="D44" s="100"/>
      <c r="E44" s="101"/>
      <c r="F44" s="100"/>
      <c r="G44" s="100"/>
      <c r="H44" s="100"/>
      <c r="I44" s="109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E14" sqref="E14"/>
    </sheetView>
  </sheetViews>
  <sheetFormatPr defaultRowHeight="15" x14ac:dyDescent="0.25"/>
  <cols>
    <col min="1" max="1" width="14.7109375" customWidth="1"/>
    <col min="2" max="2" width="9" customWidth="1"/>
    <col min="3" max="3" width="44.5703125" customWidth="1"/>
    <col min="5" max="5" width="12.42578125" customWidth="1"/>
    <col min="7" max="7" width="8.7109375" customWidth="1"/>
    <col min="8" max="8" width="10.85546875" customWidth="1"/>
    <col min="9" max="9" width="14.42578125" customWidth="1"/>
  </cols>
  <sheetData>
    <row r="2" spans="1:9" x14ac:dyDescent="0.25">
      <c r="A2" s="277" t="s">
        <v>23</v>
      </c>
      <c r="B2" s="278"/>
      <c r="C2" s="279"/>
      <c r="D2" s="70" t="s">
        <v>22</v>
      </c>
      <c r="E2" s="71"/>
      <c r="F2" s="70"/>
      <c r="G2" s="70"/>
      <c r="H2" s="70" t="s">
        <v>21</v>
      </c>
      <c r="I2" s="16">
        <v>44618</v>
      </c>
    </row>
    <row r="3" spans="1:9" ht="15.75" thickBot="1" x14ac:dyDescent="0.3"/>
    <row r="4" spans="1:9" ht="15.75" thickBot="1" x14ac:dyDescent="0.3">
      <c r="A4" s="55" t="s">
        <v>13</v>
      </c>
      <c r="B4" s="24" t="s">
        <v>12</v>
      </c>
      <c r="C4" s="24" t="s">
        <v>11</v>
      </c>
      <c r="D4" s="24" t="s">
        <v>10</v>
      </c>
      <c r="E4" s="24" t="s">
        <v>9</v>
      </c>
      <c r="F4" s="73" t="s">
        <v>7</v>
      </c>
      <c r="G4" s="73" t="s">
        <v>6</v>
      </c>
      <c r="H4" s="74" t="s">
        <v>5</v>
      </c>
      <c r="I4" s="73" t="s">
        <v>8</v>
      </c>
    </row>
    <row r="5" spans="1:9" ht="15.75" thickBot="1" x14ac:dyDescent="0.3">
      <c r="A5" s="53" t="s">
        <v>4</v>
      </c>
      <c r="B5" s="41"/>
      <c r="C5" s="51"/>
      <c r="D5" s="60"/>
      <c r="E5" s="17"/>
      <c r="F5" s="63"/>
      <c r="G5" s="65"/>
      <c r="H5" s="65"/>
      <c r="I5" s="65"/>
    </row>
    <row r="6" spans="1:9" ht="18" customHeight="1" thickBot="1" x14ac:dyDescent="0.3">
      <c r="A6" s="55" t="s">
        <v>40</v>
      </c>
      <c r="B6" s="39">
        <v>338</v>
      </c>
      <c r="C6" s="10" t="s">
        <v>3</v>
      </c>
      <c r="D6" s="151">
        <v>100</v>
      </c>
      <c r="E6" s="119"/>
      <c r="F6" s="152">
        <v>0.4</v>
      </c>
      <c r="G6" s="152">
        <v>0.4</v>
      </c>
      <c r="H6" s="152">
        <v>9.8000000000000007</v>
      </c>
      <c r="I6" s="152">
        <v>47</v>
      </c>
    </row>
    <row r="7" spans="1:9" ht="16.5" customHeight="1" x14ac:dyDescent="0.25">
      <c r="A7" s="56" t="s">
        <v>38</v>
      </c>
      <c r="B7" s="40"/>
      <c r="C7" s="10" t="s">
        <v>130</v>
      </c>
      <c r="D7" s="147" t="s">
        <v>60</v>
      </c>
      <c r="E7" s="119"/>
      <c r="F7" s="156">
        <v>14.64</v>
      </c>
      <c r="G7" s="156">
        <v>14.61</v>
      </c>
      <c r="H7" s="193">
        <v>13.08</v>
      </c>
      <c r="I7" s="156">
        <v>256</v>
      </c>
    </row>
    <row r="8" spans="1:9" ht="16.5" customHeight="1" x14ac:dyDescent="0.25">
      <c r="A8" s="232" t="s">
        <v>95</v>
      </c>
      <c r="B8" s="275">
        <v>173</v>
      </c>
      <c r="C8" s="232" t="s">
        <v>131</v>
      </c>
      <c r="D8" s="275" t="s">
        <v>32</v>
      </c>
      <c r="E8" s="275"/>
      <c r="F8" s="275">
        <v>4.83</v>
      </c>
      <c r="G8" s="275">
        <v>7.26</v>
      </c>
      <c r="H8" s="275">
        <v>29.49</v>
      </c>
      <c r="I8" s="275">
        <v>202.54</v>
      </c>
    </row>
    <row r="9" spans="1:9" ht="16.5" customHeight="1" x14ac:dyDescent="0.25">
      <c r="A9" s="54" t="s">
        <v>1</v>
      </c>
      <c r="B9" s="40">
        <v>2012</v>
      </c>
      <c r="C9" s="10" t="s">
        <v>139</v>
      </c>
      <c r="D9" s="151">
        <v>200</v>
      </c>
      <c r="E9" s="119"/>
      <c r="F9" s="152">
        <v>0.2</v>
      </c>
      <c r="G9" s="152">
        <v>0.08</v>
      </c>
      <c r="H9" s="152">
        <v>21.42</v>
      </c>
      <c r="I9" s="152">
        <v>88.6</v>
      </c>
    </row>
    <row r="10" spans="1:9" x14ac:dyDescent="0.25">
      <c r="A10" s="52" t="s">
        <v>0</v>
      </c>
      <c r="B10" s="40">
        <v>2012</v>
      </c>
      <c r="C10" s="10" t="s">
        <v>29</v>
      </c>
      <c r="D10" s="147" t="s">
        <v>62</v>
      </c>
      <c r="E10" s="119"/>
      <c r="F10" s="156">
        <v>2.84</v>
      </c>
      <c r="G10" s="163">
        <v>0.4</v>
      </c>
      <c r="H10" s="163">
        <v>21.07</v>
      </c>
      <c r="I10" s="163">
        <v>86.51</v>
      </c>
    </row>
    <row r="11" spans="1:9" x14ac:dyDescent="0.25">
      <c r="A11" s="52"/>
      <c r="B11" s="40"/>
      <c r="C11" s="23"/>
      <c r="D11" s="162"/>
      <c r="E11" s="119"/>
      <c r="F11" s="156"/>
      <c r="G11" s="163"/>
      <c r="H11" s="163"/>
      <c r="I11" s="163"/>
    </row>
    <row r="12" spans="1:9" x14ac:dyDescent="0.25">
      <c r="A12" s="52"/>
      <c r="B12" s="40"/>
      <c r="C12" s="48"/>
      <c r="D12" s="147"/>
      <c r="E12" s="119"/>
      <c r="F12" s="156"/>
      <c r="G12" s="163"/>
      <c r="H12" s="163"/>
      <c r="I12" s="163"/>
    </row>
    <row r="13" spans="1:9" x14ac:dyDescent="0.25">
      <c r="A13" s="52"/>
      <c r="B13" s="42"/>
      <c r="C13" s="48"/>
      <c r="D13" s="147"/>
      <c r="E13" s="129"/>
      <c r="F13" s="163"/>
      <c r="G13" s="164"/>
      <c r="H13" s="164"/>
      <c r="I13" s="163"/>
    </row>
    <row r="14" spans="1:9" ht="16.5" customHeight="1" x14ac:dyDescent="0.25">
      <c r="A14" s="52"/>
      <c r="B14" s="42"/>
      <c r="C14" s="33" t="s">
        <v>24</v>
      </c>
      <c r="D14" s="162">
        <v>623</v>
      </c>
      <c r="E14" s="68">
        <v>73.5</v>
      </c>
      <c r="F14" s="164">
        <f>SUM(F6:F10)</f>
        <v>22.91</v>
      </c>
      <c r="G14" s="164">
        <f t="shared" ref="G14:I14" si="0">SUM(G6:G10)</f>
        <v>22.749999999999996</v>
      </c>
      <c r="H14" s="164">
        <f t="shared" si="0"/>
        <v>94.860000000000014</v>
      </c>
      <c r="I14" s="164">
        <f t="shared" si="0"/>
        <v>680.65</v>
      </c>
    </row>
    <row r="15" spans="1:9" ht="15.75" thickBot="1" x14ac:dyDescent="0.3">
      <c r="A15" s="57"/>
      <c r="B15" s="44"/>
      <c r="C15" s="47"/>
      <c r="D15" s="49"/>
      <c r="E15" s="20"/>
      <c r="F15" s="49"/>
      <c r="G15" s="49"/>
      <c r="H15" s="49"/>
      <c r="I15" s="50"/>
    </row>
  </sheetData>
  <mergeCells count="1"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2"/>
  <sheetViews>
    <sheetView tabSelected="1" workbookViewId="0">
      <selection activeCell="B39" sqref="B39"/>
    </sheetView>
  </sheetViews>
  <sheetFormatPr defaultRowHeight="15" x14ac:dyDescent="0.25"/>
  <cols>
    <col min="1" max="1" width="14.28515625" customWidth="1"/>
    <col min="3" max="3" width="47" customWidth="1"/>
    <col min="4" max="4" width="10" customWidth="1"/>
    <col min="8" max="8" width="10.28515625" customWidth="1"/>
    <col min="9" max="9" width="13.85546875" customWidth="1"/>
  </cols>
  <sheetData>
    <row r="2" spans="1:9" x14ac:dyDescent="0.25">
      <c r="A2" s="277" t="s">
        <v>23</v>
      </c>
      <c r="B2" s="278"/>
      <c r="C2" s="279"/>
      <c r="D2" s="70" t="s">
        <v>22</v>
      </c>
      <c r="E2" s="71" t="s">
        <v>71</v>
      </c>
      <c r="F2" s="70"/>
      <c r="G2" s="70"/>
      <c r="H2" s="70" t="s">
        <v>21</v>
      </c>
      <c r="I2" s="16">
        <v>44620</v>
      </c>
    </row>
    <row r="3" spans="1:9" ht="15.75" thickBot="1" x14ac:dyDescent="0.3">
      <c r="A3" s="70"/>
      <c r="B3" s="70"/>
      <c r="C3" s="70"/>
      <c r="D3" s="70"/>
      <c r="E3" s="70"/>
      <c r="F3" s="70"/>
      <c r="G3" s="70"/>
      <c r="H3" s="70"/>
      <c r="I3" s="70"/>
    </row>
    <row r="4" spans="1:9" ht="15.75" thickBot="1" x14ac:dyDescent="0.3">
      <c r="A4" s="24" t="s">
        <v>13</v>
      </c>
      <c r="B4" s="24" t="s">
        <v>12</v>
      </c>
      <c r="C4" s="24" t="s">
        <v>11</v>
      </c>
      <c r="D4" s="24" t="s">
        <v>10</v>
      </c>
      <c r="E4" s="24" t="s">
        <v>9</v>
      </c>
      <c r="F4" s="24" t="s">
        <v>7</v>
      </c>
      <c r="G4" s="24" t="s">
        <v>6</v>
      </c>
      <c r="H4" s="24" t="s">
        <v>5</v>
      </c>
      <c r="I4" s="24" t="s">
        <v>8</v>
      </c>
    </row>
    <row r="5" spans="1:9" ht="15.75" thickBot="1" x14ac:dyDescent="0.3">
      <c r="A5" s="110" t="s">
        <v>4</v>
      </c>
      <c r="B5" s="111"/>
      <c r="C5" s="10"/>
      <c r="D5" s="60"/>
      <c r="E5" s="18"/>
      <c r="F5" s="61"/>
      <c r="G5" s="61"/>
      <c r="H5" s="61"/>
      <c r="I5" s="61"/>
    </row>
    <row r="6" spans="1:9" x14ac:dyDescent="0.25">
      <c r="A6" s="128"/>
      <c r="B6" s="118"/>
      <c r="C6" s="126"/>
      <c r="D6" s="145"/>
      <c r="E6" s="119"/>
      <c r="F6" s="146"/>
      <c r="G6" s="146"/>
      <c r="H6" s="146"/>
      <c r="I6" s="146"/>
    </row>
    <row r="7" spans="1:9" ht="18" customHeight="1" x14ac:dyDescent="0.25">
      <c r="A7" s="122" t="s">
        <v>2</v>
      </c>
      <c r="B7" s="118">
        <v>173</v>
      </c>
      <c r="C7" s="283" t="s">
        <v>141</v>
      </c>
      <c r="D7" s="147">
        <v>200</v>
      </c>
      <c r="E7" s="119"/>
      <c r="F7" s="146">
        <v>7.74</v>
      </c>
      <c r="G7" s="146">
        <v>10.53</v>
      </c>
      <c r="H7" s="146">
        <v>24.14</v>
      </c>
      <c r="I7" s="148">
        <v>210</v>
      </c>
    </row>
    <row r="8" spans="1:9" x14ac:dyDescent="0.25">
      <c r="A8" s="273" t="s">
        <v>114</v>
      </c>
      <c r="B8" s="120"/>
      <c r="C8" s="126" t="s">
        <v>19</v>
      </c>
      <c r="D8" s="147">
        <v>40</v>
      </c>
      <c r="E8" s="119"/>
      <c r="F8" s="148">
        <v>2.93</v>
      </c>
      <c r="G8" s="148">
        <v>3.87</v>
      </c>
      <c r="H8" s="148">
        <v>21.73</v>
      </c>
      <c r="I8" s="148">
        <v>166.67</v>
      </c>
    </row>
    <row r="9" spans="1:9" x14ac:dyDescent="0.25">
      <c r="A9" s="122" t="s">
        <v>1</v>
      </c>
      <c r="B9" s="120">
        <v>310</v>
      </c>
      <c r="C9" s="283" t="s">
        <v>135</v>
      </c>
      <c r="D9" s="147">
        <v>200</v>
      </c>
      <c r="E9" s="119"/>
      <c r="F9" s="148">
        <v>3.17</v>
      </c>
      <c r="G9" s="148">
        <v>2.68</v>
      </c>
      <c r="H9" s="148">
        <v>10.95</v>
      </c>
      <c r="I9" s="148">
        <v>100.6</v>
      </c>
    </row>
    <row r="10" spans="1:9" x14ac:dyDescent="0.25">
      <c r="A10" s="122" t="s">
        <v>0</v>
      </c>
      <c r="B10" s="120">
        <v>134</v>
      </c>
      <c r="C10" s="130" t="s">
        <v>34</v>
      </c>
      <c r="D10" s="147">
        <v>60</v>
      </c>
      <c r="E10" s="119"/>
      <c r="F10" s="148">
        <v>4.5</v>
      </c>
      <c r="G10" s="148">
        <v>1.74</v>
      </c>
      <c r="H10" s="148">
        <v>30.81</v>
      </c>
      <c r="I10" s="148">
        <v>135.22</v>
      </c>
    </row>
    <row r="11" spans="1:9" ht="15.75" thickBot="1" x14ac:dyDescent="0.3">
      <c r="A11" s="122"/>
      <c r="B11" s="120"/>
      <c r="C11" s="123"/>
      <c r="D11" s="149">
        <v>500</v>
      </c>
      <c r="E11" s="124"/>
      <c r="F11" s="150">
        <f>F6+F7+F8+F9+F10</f>
        <v>18.34</v>
      </c>
      <c r="G11" s="150">
        <f t="shared" ref="G11:I11" si="0">G6+G7+G8+G9+G10</f>
        <v>18.819999999999997</v>
      </c>
      <c r="H11" s="150">
        <f t="shared" si="0"/>
        <v>87.63000000000001</v>
      </c>
      <c r="I11" s="150">
        <f t="shared" si="0"/>
        <v>612.49</v>
      </c>
    </row>
    <row r="12" spans="1:9" ht="15.75" thickBot="1" x14ac:dyDescent="0.3">
      <c r="A12" s="110" t="s">
        <v>18</v>
      </c>
      <c r="B12" s="125"/>
      <c r="C12" s="126"/>
      <c r="D12" s="151"/>
      <c r="E12" s="119"/>
      <c r="F12" s="152"/>
      <c r="G12" s="152"/>
      <c r="H12" s="152"/>
      <c r="I12" s="152"/>
    </row>
    <row r="13" spans="1:9" x14ac:dyDescent="0.25">
      <c r="A13" s="54" t="s">
        <v>40</v>
      </c>
      <c r="B13" s="274">
        <v>10</v>
      </c>
      <c r="C13" s="154" t="s">
        <v>100</v>
      </c>
      <c r="D13" s="146">
        <v>60</v>
      </c>
      <c r="E13" s="154"/>
      <c r="F13" s="178">
        <v>3.78</v>
      </c>
      <c r="G13" s="148">
        <v>3.1</v>
      </c>
      <c r="H13" s="178">
        <v>3.75</v>
      </c>
      <c r="I13" s="178">
        <v>50.16</v>
      </c>
    </row>
    <row r="14" spans="1:9" x14ac:dyDescent="0.25">
      <c r="A14" s="230" t="s">
        <v>39</v>
      </c>
      <c r="B14" s="275">
        <v>96</v>
      </c>
      <c r="C14" s="177" t="s">
        <v>102</v>
      </c>
      <c r="D14" s="146" t="s">
        <v>103</v>
      </c>
      <c r="E14" s="177"/>
      <c r="F14" s="148">
        <v>5.93</v>
      </c>
      <c r="G14" s="148">
        <v>7.14</v>
      </c>
      <c r="H14" s="148">
        <v>27.42</v>
      </c>
      <c r="I14" s="148">
        <v>168.8</v>
      </c>
    </row>
    <row r="15" spans="1:9" ht="15.75" customHeight="1" x14ac:dyDescent="0.25">
      <c r="A15" s="230" t="s">
        <v>2</v>
      </c>
      <c r="B15" s="275">
        <v>293</v>
      </c>
      <c r="C15" s="153" t="s">
        <v>83</v>
      </c>
      <c r="D15" s="146">
        <v>100</v>
      </c>
      <c r="E15" s="154"/>
      <c r="F15" s="148">
        <v>10.01</v>
      </c>
      <c r="G15" s="148">
        <v>9.02</v>
      </c>
      <c r="H15" s="148">
        <v>0</v>
      </c>
      <c r="I15" s="148">
        <v>195.4</v>
      </c>
    </row>
    <row r="16" spans="1:9" x14ac:dyDescent="0.25">
      <c r="A16" s="230" t="s">
        <v>95</v>
      </c>
      <c r="B16" s="275">
        <v>171</v>
      </c>
      <c r="C16" s="153" t="s">
        <v>104</v>
      </c>
      <c r="D16" s="146" t="s">
        <v>36</v>
      </c>
      <c r="E16" s="154"/>
      <c r="F16" s="148">
        <v>3.09</v>
      </c>
      <c r="G16" s="148">
        <v>8.5500000000000007</v>
      </c>
      <c r="H16" s="148">
        <v>46.75</v>
      </c>
      <c r="I16" s="148">
        <v>210.7</v>
      </c>
    </row>
    <row r="17" spans="1:9" x14ac:dyDescent="0.25">
      <c r="A17" s="230" t="s">
        <v>101</v>
      </c>
      <c r="B17" s="275">
        <v>389</v>
      </c>
      <c r="C17" s="153" t="s">
        <v>55</v>
      </c>
      <c r="D17" s="146">
        <v>200</v>
      </c>
      <c r="E17" s="154"/>
      <c r="F17" s="148">
        <v>1</v>
      </c>
      <c r="G17" s="148">
        <v>0</v>
      </c>
      <c r="H17" s="148">
        <v>20.2</v>
      </c>
      <c r="I17" s="148">
        <v>84.8</v>
      </c>
    </row>
    <row r="18" spans="1:9" x14ac:dyDescent="0.25">
      <c r="A18" s="231" t="s">
        <v>0</v>
      </c>
      <c r="B18" s="275">
        <v>2012</v>
      </c>
      <c r="C18" s="157" t="s">
        <v>125</v>
      </c>
      <c r="D18" s="155">
        <v>40</v>
      </c>
      <c r="E18" s="161"/>
      <c r="F18" s="178">
        <v>2.64</v>
      </c>
      <c r="G18" s="178">
        <v>0.48</v>
      </c>
      <c r="H18" s="178">
        <v>15.84</v>
      </c>
      <c r="I18" s="178">
        <v>79.2</v>
      </c>
    </row>
    <row r="19" spans="1:9" x14ac:dyDescent="0.25">
      <c r="A19" s="52"/>
      <c r="B19" s="40"/>
      <c r="C19" s="46"/>
      <c r="D19" s="162">
        <v>808</v>
      </c>
      <c r="E19" s="119"/>
      <c r="F19" s="156"/>
      <c r="G19" s="156"/>
      <c r="H19" s="156"/>
      <c r="I19" s="156"/>
    </row>
    <row r="20" spans="1:9" x14ac:dyDescent="0.25">
      <c r="A20" s="122"/>
      <c r="B20" s="131"/>
      <c r="C20" s="132"/>
      <c r="D20" s="147"/>
      <c r="E20" s="129"/>
      <c r="F20" s="163"/>
      <c r="G20" s="163"/>
      <c r="H20" s="163"/>
      <c r="I20" s="163"/>
    </row>
    <row r="21" spans="1:9" x14ac:dyDescent="0.25">
      <c r="A21" s="122"/>
      <c r="B21" s="131"/>
      <c r="C21" s="37" t="s">
        <v>31</v>
      </c>
      <c r="D21" s="36">
        <f>D11+D19</f>
        <v>1308</v>
      </c>
      <c r="E21" s="68">
        <v>103.45</v>
      </c>
      <c r="F21" s="164">
        <f>F12+F13+F14+F15+F16+F17+F18</f>
        <v>26.45</v>
      </c>
      <c r="G21" s="164">
        <f t="shared" ref="G21:I21" si="1">G12+G13+G14+G15+G16+G17+G18</f>
        <v>28.29</v>
      </c>
      <c r="H21" s="164">
        <f t="shared" si="1"/>
        <v>113.96000000000001</v>
      </c>
      <c r="I21" s="164">
        <f t="shared" si="1"/>
        <v>789.06</v>
      </c>
    </row>
    <row r="22" spans="1:9" ht="15.75" thickBot="1" x14ac:dyDescent="0.3">
      <c r="A22" s="133"/>
      <c r="B22" s="134"/>
      <c r="C22" s="123"/>
      <c r="D22" s="135"/>
      <c r="E22" s="124"/>
      <c r="F22" s="35">
        <f>F11+F21</f>
        <v>44.79</v>
      </c>
      <c r="G22" s="35">
        <f t="shared" ref="G22:I22" si="2">G11+G21</f>
        <v>47.11</v>
      </c>
      <c r="H22" s="35">
        <f t="shared" si="2"/>
        <v>201.59000000000003</v>
      </c>
      <c r="I22" s="35">
        <f t="shared" si="2"/>
        <v>1401.55</v>
      </c>
    </row>
    <row r="23" spans="1:9" ht="15.75" thickBot="1" x14ac:dyDescent="0.3">
      <c r="A23" s="110" t="s">
        <v>4</v>
      </c>
      <c r="B23" s="125"/>
      <c r="C23" s="126"/>
      <c r="D23" s="147"/>
      <c r="E23" s="136"/>
      <c r="F23" s="156"/>
      <c r="G23" s="163"/>
      <c r="H23" s="163"/>
      <c r="I23" s="163"/>
    </row>
    <row r="24" spans="1:9" x14ac:dyDescent="0.25">
      <c r="A24" s="128"/>
      <c r="B24" s="118"/>
      <c r="C24" s="226"/>
      <c r="D24" s="147"/>
      <c r="E24" s="119"/>
      <c r="F24" s="156"/>
      <c r="G24" s="163"/>
      <c r="H24" s="163"/>
      <c r="I24" s="163"/>
    </row>
    <row r="25" spans="1:9" ht="15" customHeight="1" x14ac:dyDescent="0.25">
      <c r="A25" s="54" t="s">
        <v>38</v>
      </c>
      <c r="B25" s="40">
        <v>293</v>
      </c>
      <c r="C25" s="176" t="s">
        <v>83</v>
      </c>
      <c r="D25" s="146">
        <v>100</v>
      </c>
      <c r="E25" s="177"/>
      <c r="F25" s="148">
        <v>10.01</v>
      </c>
      <c r="G25" s="148">
        <v>9.02</v>
      </c>
      <c r="H25" s="148">
        <v>0</v>
      </c>
      <c r="I25" s="148">
        <v>195.4</v>
      </c>
    </row>
    <row r="26" spans="1:9" x14ac:dyDescent="0.25">
      <c r="A26" s="54" t="s">
        <v>37</v>
      </c>
      <c r="B26" s="40">
        <v>171</v>
      </c>
      <c r="C26" s="203" t="s">
        <v>98</v>
      </c>
      <c r="D26" s="158" t="s">
        <v>36</v>
      </c>
      <c r="E26" s="154"/>
      <c r="F26" s="173">
        <v>3.09</v>
      </c>
      <c r="G26" s="173">
        <v>8.5500000000000007</v>
      </c>
      <c r="H26" s="173">
        <v>46.75</v>
      </c>
      <c r="I26" s="173">
        <v>210.7</v>
      </c>
    </row>
    <row r="27" spans="1:9" x14ac:dyDescent="0.25">
      <c r="A27" s="54" t="s">
        <v>1</v>
      </c>
      <c r="B27" s="275">
        <v>389</v>
      </c>
      <c r="C27" s="153" t="s">
        <v>55</v>
      </c>
      <c r="D27" s="155">
        <v>200</v>
      </c>
      <c r="E27" s="154"/>
      <c r="F27" s="178">
        <v>1</v>
      </c>
      <c r="G27" s="178">
        <v>0</v>
      </c>
      <c r="H27" s="155">
        <v>20.2</v>
      </c>
      <c r="I27" s="178">
        <v>84.8</v>
      </c>
    </row>
    <row r="28" spans="1:9" x14ac:dyDescent="0.25">
      <c r="A28" s="52" t="s">
        <v>0</v>
      </c>
      <c r="B28" s="40">
        <v>2012</v>
      </c>
      <c r="C28" s="205" t="s">
        <v>124</v>
      </c>
      <c r="D28" s="158" t="s">
        <v>79</v>
      </c>
      <c r="E28" s="159"/>
      <c r="F28" s="173">
        <v>3.6</v>
      </c>
      <c r="G28" s="173">
        <v>0.48</v>
      </c>
      <c r="H28" s="173">
        <v>22.68</v>
      </c>
      <c r="I28" s="173">
        <v>110.1</v>
      </c>
    </row>
    <row r="29" spans="1:9" x14ac:dyDescent="0.25">
      <c r="A29" s="122"/>
      <c r="B29" s="120"/>
      <c r="C29" s="227"/>
      <c r="D29" s="147"/>
      <c r="E29" s="129"/>
      <c r="F29" s="156"/>
      <c r="G29" s="156"/>
      <c r="H29" s="156"/>
      <c r="I29" s="156"/>
    </row>
    <row r="30" spans="1:9" x14ac:dyDescent="0.25">
      <c r="A30" s="122"/>
      <c r="B30" s="131"/>
      <c r="C30" s="132"/>
      <c r="D30" s="147"/>
      <c r="E30" s="129"/>
      <c r="F30" s="163"/>
      <c r="G30" s="163"/>
      <c r="H30" s="163"/>
      <c r="I30" s="163"/>
    </row>
    <row r="31" spans="1:9" x14ac:dyDescent="0.25">
      <c r="A31" s="122"/>
      <c r="B31" s="131"/>
      <c r="C31" s="32" t="s">
        <v>25</v>
      </c>
      <c r="D31" s="36">
        <v>503</v>
      </c>
      <c r="E31" s="68">
        <v>68.45</v>
      </c>
      <c r="F31" s="164">
        <f>F24+F25+F26+F27+F28+F29</f>
        <v>17.7</v>
      </c>
      <c r="G31" s="164">
        <f t="shared" ref="G31:I31" si="3">G24+G25+G26+G27+G28+G29</f>
        <v>18.05</v>
      </c>
      <c r="H31" s="164">
        <f t="shared" si="3"/>
        <v>89.63</v>
      </c>
      <c r="I31" s="164">
        <f t="shared" si="3"/>
        <v>601</v>
      </c>
    </row>
    <row r="32" spans="1:9" ht="15.75" thickBot="1" x14ac:dyDescent="0.3">
      <c r="A32" s="133"/>
      <c r="B32" s="137"/>
      <c r="C32" s="123"/>
      <c r="D32" s="138"/>
      <c r="E32" s="124"/>
      <c r="F32" s="139"/>
      <c r="G32" s="139"/>
      <c r="H32" s="139"/>
      <c r="I32" s="140"/>
    </row>
    <row r="33" spans="1:9" ht="15.75" thickBot="1" x14ac:dyDescent="0.3">
      <c r="A33" s="141" t="s">
        <v>13</v>
      </c>
      <c r="B33" s="141" t="s">
        <v>12</v>
      </c>
      <c r="C33" s="141" t="s">
        <v>11</v>
      </c>
      <c r="D33" s="141" t="s">
        <v>10</v>
      </c>
      <c r="E33" s="141" t="s">
        <v>9</v>
      </c>
      <c r="F33" s="142" t="s">
        <v>7</v>
      </c>
      <c r="G33" s="142" t="s">
        <v>6</v>
      </c>
      <c r="H33" s="143" t="s">
        <v>5</v>
      </c>
      <c r="I33" s="142" t="s">
        <v>8</v>
      </c>
    </row>
    <row r="34" spans="1:9" ht="15.75" thickBot="1" x14ac:dyDescent="0.3">
      <c r="A34" s="110" t="s">
        <v>4</v>
      </c>
      <c r="B34" s="125"/>
      <c r="C34" s="144"/>
      <c r="D34" s="151"/>
      <c r="E34" s="136"/>
      <c r="F34" s="156"/>
      <c r="G34" s="163"/>
      <c r="H34" s="163"/>
      <c r="I34" s="163"/>
    </row>
    <row r="35" spans="1:9" x14ac:dyDescent="0.25">
      <c r="A35" s="54" t="s">
        <v>114</v>
      </c>
      <c r="B35" s="39">
        <v>338</v>
      </c>
      <c r="C35" s="10" t="s">
        <v>3</v>
      </c>
      <c r="D35" s="151">
        <v>100</v>
      </c>
      <c r="E35" s="119"/>
      <c r="F35" s="152">
        <v>0.4</v>
      </c>
      <c r="G35" s="152">
        <v>0.4</v>
      </c>
      <c r="H35" s="152">
        <v>9.8000000000000007</v>
      </c>
      <c r="I35" s="152">
        <v>47</v>
      </c>
    </row>
    <row r="36" spans="1:9" ht="15.75" customHeight="1" x14ac:dyDescent="0.25">
      <c r="A36" s="54" t="s">
        <v>38</v>
      </c>
      <c r="B36" s="40">
        <v>293</v>
      </c>
      <c r="C36" s="176" t="s">
        <v>83</v>
      </c>
      <c r="D36" s="146">
        <v>100</v>
      </c>
      <c r="E36" s="119"/>
      <c r="F36" s="207">
        <v>10.01</v>
      </c>
      <c r="G36" s="207">
        <v>9.02</v>
      </c>
      <c r="H36" s="207">
        <v>0</v>
      </c>
      <c r="I36" s="178">
        <v>195.4</v>
      </c>
    </row>
    <row r="37" spans="1:9" ht="16.5" customHeight="1" x14ac:dyDescent="0.25">
      <c r="A37" s="52" t="s">
        <v>37</v>
      </c>
      <c r="B37" s="40">
        <v>171</v>
      </c>
      <c r="C37" s="203" t="s">
        <v>98</v>
      </c>
      <c r="D37" s="147" t="s">
        <v>32</v>
      </c>
      <c r="E37" s="119"/>
      <c r="F37" s="173">
        <v>3.7</v>
      </c>
      <c r="G37" s="173">
        <v>9.81</v>
      </c>
      <c r="H37" s="173">
        <v>56.09</v>
      </c>
      <c r="I37" s="173">
        <v>248.88</v>
      </c>
    </row>
    <row r="38" spans="1:9" x14ac:dyDescent="0.25">
      <c r="A38" s="52" t="s">
        <v>1</v>
      </c>
      <c r="B38" s="40">
        <v>348</v>
      </c>
      <c r="C38" s="204" t="s">
        <v>16</v>
      </c>
      <c r="D38" s="146">
        <v>200</v>
      </c>
      <c r="E38" s="154"/>
      <c r="F38" s="148">
        <v>0.16</v>
      </c>
      <c r="G38" s="148">
        <v>0.16</v>
      </c>
      <c r="H38" s="148">
        <v>20.88</v>
      </c>
      <c r="I38" s="148">
        <v>114.6</v>
      </c>
    </row>
    <row r="39" spans="1:9" x14ac:dyDescent="0.25">
      <c r="A39" s="52" t="s">
        <v>0</v>
      </c>
      <c r="B39" s="40">
        <v>2012</v>
      </c>
      <c r="C39" s="10" t="s">
        <v>29</v>
      </c>
      <c r="D39" s="147" t="s">
        <v>99</v>
      </c>
      <c r="E39" s="119"/>
      <c r="F39" s="178">
        <v>2.84</v>
      </c>
      <c r="G39" s="178">
        <v>0.4</v>
      </c>
      <c r="H39" s="178">
        <v>21.07</v>
      </c>
      <c r="I39" s="178">
        <v>86.51</v>
      </c>
    </row>
    <row r="40" spans="1:9" x14ac:dyDescent="0.25">
      <c r="A40" s="229"/>
      <c r="B40" s="120"/>
      <c r="C40" s="227"/>
      <c r="D40" s="147"/>
      <c r="E40" s="119"/>
      <c r="F40" s="156"/>
      <c r="G40" s="163"/>
      <c r="H40" s="163"/>
      <c r="I40" s="163"/>
    </row>
    <row r="41" spans="1:9" x14ac:dyDescent="0.25">
      <c r="A41" s="122"/>
      <c r="B41" s="120"/>
      <c r="C41" s="132"/>
      <c r="D41" s="147"/>
      <c r="E41" s="119"/>
      <c r="F41" s="156"/>
      <c r="G41" s="163"/>
      <c r="H41" s="163"/>
      <c r="I41" s="163"/>
    </row>
    <row r="42" spans="1:9" x14ac:dyDescent="0.25">
      <c r="A42" s="122"/>
      <c r="B42" s="131"/>
      <c r="C42" s="132"/>
      <c r="D42" s="147"/>
      <c r="E42" s="129"/>
      <c r="F42" s="163"/>
      <c r="G42" s="164"/>
      <c r="H42" s="164"/>
      <c r="I42" s="163"/>
    </row>
    <row r="43" spans="1:9" x14ac:dyDescent="0.25">
      <c r="A43" s="122"/>
      <c r="B43" s="131"/>
      <c r="C43" s="33" t="s">
        <v>24</v>
      </c>
      <c r="D43" s="162">
        <v>653</v>
      </c>
      <c r="E43" s="68">
        <v>73.5</v>
      </c>
      <c r="F43" s="164">
        <f>F35+F36+F37+F38+F39+F40</f>
        <v>17.11</v>
      </c>
      <c r="G43" s="164">
        <f t="shared" ref="G43:I43" si="4">G35+G36+G37+G38+G39+G40</f>
        <v>19.79</v>
      </c>
      <c r="H43" s="164">
        <f t="shared" si="4"/>
        <v>107.84</v>
      </c>
      <c r="I43" s="164">
        <f t="shared" si="4"/>
        <v>692.39</v>
      </c>
    </row>
    <row r="44" spans="1:9" ht="15.75" thickBot="1" x14ac:dyDescent="0.3">
      <c r="A44" s="112"/>
      <c r="B44" s="44"/>
      <c r="C44" s="4"/>
      <c r="D44" s="113"/>
      <c r="E44" s="114"/>
      <c r="F44" s="113"/>
      <c r="G44" s="113"/>
      <c r="H44" s="113"/>
      <c r="I44" s="115"/>
    </row>
    <row r="49" spans="1:9" x14ac:dyDescent="0.25">
      <c r="A49" s="233"/>
      <c r="B49" s="233"/>
      <c r="C49" s="233"/>
      <c r="D49" s="233"/>
      <c r="E49" s="233"/>
      <c r="F49" s="233"/>
      <c r="G49" s="233"/>
      <c r="H49" s="233"/>
      <c r="I49" s="233"/>
    </row>
    <row r="50" spans="1:9" x14ac:dyDescent="0.25">
      <c r="A50" s="121"/>
      <c r="B50" s="234"/>
      <c r="C50" s="235"/>
      <c r="D50" s="236"/>
      <c r="E50" s="237"/>
      <c r="F50" s="236"/>
      <c r="G50" s="236"/>
      <c r="H50" s="238"/>
      <c r="I50" s="239"/>
    </row>
    <row r="51" spans="1:9" x14ac:dyDescent="0.25">
      <c r="A51" s="121"/>
      <c r="B51" s="240"/>
      <c r="C51" s="237"/>
      <c r="D51" s="236"/>
      <c r="E51" s="237"/>
      <c r="F51" s="241"/>
      <c r="G51" s="242"/>
      <c r="H51" s="241"/>
      <c r="I51" s="241"/>
    </row>
    <row r="52" spans="1:9" x14ac:dyDescent="0.25">
      <c r="A52" s="121"/>
      <c r="B52" s="240"/>
      <c r="C52" s="243"/>
      <c r="D52" s="236"/>
      <c r="E52" s="237"/>
      <c r="F52" s="242"/>
      <c r="G52" s="242"/>
      <c r="H52" s="242"/>
      <c r="I52" s="242"/>
    </row>
    <row r="53" spans="1:9" x14ac:dyDescent="0.25">
      <c r="A53" s="121"/>
      <c r="B53" s="240"/>
      <c r="C53" s="235"/>
      <c r="D53" s="244"/>
      <c r="E53" s="245"/>
      <c r="F53" s="242"/>
      <c r="G53" s="242"/>
      <c r="H53" s="242"/>
      <c r="I53" s="242"/>
    </row>
    <row r="54" spans="1:9" x14ac:dyDescent="0.25">
      <c r="A54" s="121"/>
      <c r="B54" s="240"/>
      <c r="C54" s="235"/>
      <c r="D54" s="238"/>
      <c r="E54" s="246"/>
      <c r="F54" s="242"/>
      <c r="G54" s="242"/>
      <c r="H54" s="242"/>
      <c r="I54" s="242"/>
    </row>
    <row r="55" spans="1:9" x14ac:dyDescent="0.25">
      <c r="A55" s="121"/>
      <c r="B55" s="240"/>
      <c r="C55" s="247"/>
      <c r="D55" s="248"/>
      <c r="E55" s="249"/>
      <c r="F55" s="241"/>
      <c r="G55" s="241"/>
      <c r="H55" s="241"/>
      <c r="I55" s="241"/>
    </row>
    <row r="56" spans="1:9" x14ac:dyDescent="0.25">
      <c r="A56" s="121"/>
      <c r="B56" s="234"/>
      <c r="C56" s="250"/>
      <c r="D56" s="251"/>
      <c r="E56" s="249"/>
      <c r="F56" s="239"/>
      <c r="G56" s="239"/>
      <c r="H56" s="239"/>
      <c r="I56" s="239"/>
    </row>
    <row r="57" spans="1:9" x14ac:dyDescent="0.25">
      <c r="A57" s="121"/>
      <c r="B57" s="234"/>
      <c r="C57" s="250"/>
      <c r="D57" s="248"/>
      <c r="E57" s="249"/>
      <c r="F57" s="252"/>
      <c r="G57" s="252"/>
      <c r="H57" s="252"/>
      <c r="I57" s="252"/>
    </row>
    <row r="58" spans="1:9" x14ac:dyDescent="0.25">
      <c r="A58" s="121"/>
      <c r="B58" s="234"/>
      <c r="C58" s="253"/>
      <c r="D58" s="253"/>
      <c r="E58" s="254"/>
      <c r="F58" s="255"/>
      <c r="G58" s="255"/>
      <c r="H58" s="255"/>
      <c r="I58" s="255"/>
    </row>
    <row r="59" spans="1:9" x14ac:dyDescent="0.25">
      <c r="A59" s="256"/>
      <c r="B59" s="234"/>
      <c r="C59" s="250"/>
      <c r="D59" s="257"/>
      <c r="E59" s="249"/>
      <c r="F59" s="254"/>
      <c r="G59" s="254"/>
      <c r="H59" s="254"/>
      <c r="I59" s="254"/>
    </row>
    <row r="60" spans="1:9" x14ac:dyDescent="0.25">
      <c r="A60" s="258"/>
      <c r="B60" s="234"/>
      <c r="C60" s="259"/>
      <c r="D60" s="248"/>
      <c r="E60" s="249"/>
      <c r="F60" s="239"/>
      <c r="G60" s="252"/>
      <c r="H60" s="252"/>
      <c r="I60" s="252"/>
    </row>
    <row r="61" spans="1:9" x14ac:dyDescent="0.25">
      <c r="A61" s="121"/>
      <c r="B61" s="234"/>
      <c r="C61" s="260"/>
      <c r="D61" s="248"/>
      <c r="E61" s="249"/>
      <c r="F61" s="239"/>
      <c r="G61" s="252"/>
      <c r="H61" s="252"/>
      <c r="I61" s="252"/>
    </row>
    <row r="62" spans="1:9" x14ac:dyDescent="0.25">
      <c r="A62" s="121"/>
      <c r="B62" s="234"/>
      <c r="C62" s="260"/>
      <c r="D62" s="248"/>
      <c r="E62" s="249"/>
      <c r="F62" s="239"/>
      <c r="G62" s="252"/>
      <c r="H62" s="252"/>
      <c r="I62" s="252"/>
    </row>
    <row r="63" spans="1:9" x14ac:dyDescent="0.25">
      <c r="A63" s="121"/>
      <c r="B63" s="234"/>
      <c r="C63" s="243"/>
      <c r="D63" s="236"/>
      <c r="E63" s="237"/>
      <c r="F63" s="236"/>
      <c r="G63" s="236"/>
      <c r="H63" s="261"/>
      <c r="I63" s="239"/>
    </row>
    <row r="64" spans="1:9" x14ac:dyDescent="0.25">
      <c r="A64" s="121"/>
      <c r="B64" s="234"/>
      <c r="C64" s="235"/>
      <c r="D64" s="244"/>
      <c r="E64" s="245"/>
      <c r="F64" s="262"/>
      <c r="G64" s="236"/>
      <c r="H64" s="236"/>
      <c r="I64" s="239"/>
    </row>
    <row r="65" spans="1:9" x14ac:dyDescent="0.25">
      <c r="A65" s="121"/>
      <c r="B65" s="234"/>
      <c r="C65" s="260"/>
      <c r="D65" s="248"/>
      <c r="E65" s="249"/>
      <c r="F65" s="242"/>
      <c r="G65" s="242"/>
      <c r="H65" s="242"/>
      <c r="I65" s="242"/>
    </row>
    <row r="66" spans="1:9" x14ac:dyDescent="0.25">
      <c r="A66" s="121"/>
      <c r="B66" s="234"/>
      <c r="C66" s="263"/>
      <c r="D66" s="248"/>
      <c r="E66" s="249"/>
      <c r="F66" s="239"/>
      <c r="G66" s="239"/>
      <c r="H66" s="239"/>
      <c r="I66" s="239"/>
    </row>
    <row r="67" spans="1:9" x14ac:dyDescent="0.25">
      <c r="A67" s="121"/>
      <c r="B67" s="234"/>
      <c r="C67" s="250"/>
      <c r="D67" s="248"/>
      <c r="E67" s="249"/>
      <c r="F67" s="252"/>
      <c r="G67" s="252"/>
      <c r="H67" s="252"/>
      <c r="I67" s="252"/>
    </row>
    <row r="68" spans="1:9" x14ac:dyDescent="0.25">
      <c r="A68" s="121"/>
      <c r="B68" s="234"/>
      <c r="C68" s="253"/>
      <c r="D68" s="253"/>
      <c r="E68" s="254"/>
      <c r="F68" s="255"/>
      <c r="G68" s="255"/>
      <c r="H68" s="255"/>
      <c r="I68" s="255"/>
    </row>
    <row r="69" spans="1:9" x14ac:dyDescent="0.25">
      <c r="A69" s="256"/>
      <c r="B69" s="234"/>
      <c r="C69" s="250"/>
      <c r="D69" s="257"/>
      <c r="E69" s="249"/>
      <c r="F69" s="264"/>
      <c r="G69" s="264"/>
      <c r="H69" s="264"/>
      <c r="I69" s="264"/>
    </row>
    <row r="70" spans="1:9" x14ac:dyDescent="0.25">
      <c r="A70" s="265"/>
      <c r="B70" s="265"/>
      <c r="C70" s="265"/>
      <c r="D70" s="265"/>
      <c r="E70" s="265"/>
      <c r="F70" s="266"/>
      <c r="G70" s="266"/>
      <c r="H70" s="266"/>
      <c r="I70" s="266"/>
    </row>
    <row r="71" spans="1:9" x14ac:dyDescent="0.25">
      <c r="A71" s="258"/>
      <c r="B71" s="234"/>
      <c r="C71" s="259"/>
      <c r="D71" s="248"/>
      <c r="E71" s="249"/>
      <c r="F71" s="239"/>
      <c r="G71" s="252"/>
      <c r="H71" s="252"/>
      <c r="I71" s="252"/>
    </row>
    <row r="72" spans="1:9" x14ac:dyDescent="0.25">
      <c r="A72" s="121"/>
      <c r="B72" s="234"/>
      <c r="C72" s="260"/>
      <c r="D72" s="248"/>
      <c r="E72" s="249"/>
      <c r="F72" s="239"/>
      <c r="G72" s="252"/>
      <c r="H72" s="252"/>
      <c r="I72" s="252"/>
    </row>
    <row r="73" spans="1:9" x14ac:dyDescent="0.25">
      <c r="A73" s="121"/>
      <c r="B73" s="234"/>
      <c r="C73" s="260"/>
      <c r="D73" s="248"/>
      <c r="E73" s="249"/>
      <c r="F73" s="239"/>
      <c r="G73" s="252"/>
      <c r="H73" s="252"/>
      <c r="I73" s="252"/>
    </row>
    <row r="74" spans="1:9" x14ac:dyDescent="0.25">
      <c r="A74" s="267"/>
      <c r="B74" s="234"/>
      <c r="C74" s="243"/>
      <c r="D74" s="236"/>
      <c r="E74" s="249"/>
      <c r="F74" s="239"/>
      <c r="G74" s="252"/>
      <c r="H74" s="252"/>
      <c r="I74" s="252"/>
    </row>
    <row r="75" spans="1:9" x14ac:dyDescent="0.25">
      <c r="A75" s="267"/>
      <c r="B75" s="234"/>
      <c r="C75" s="235"/>
      <c r="D75" s="244"/>
      <c r="E75" s="249"/>
      <c r="F75" s="242"/>
      <c r="G75" s="242"/>
      <c r="H75" s="242"/>
      <c r="I75" s="242"/>
    </row>
    <row r="76" spans="1:9" x14ac:dyDescent="0.25">
      <c r="A76" s="267"/>
      <c r="B76" s="234"/>
      <c r="C76" s="260"/>
      <c r="D76" s="248"/>
      <c r="E76" s="249"/>
      <c r="F76" s="239"/>
      <c r="G76" s="252"/>
      <c r="H76" s="252"/>
      <c r="I76" s="252"/>
    </row>
    <row r="77" spans="1:9" x14ac:dyDescent="0.25">
      <c r="A77" s="267"/>
      <c r="B77" s="234"/>
      <c r="C77" s="263"/>
      <c r="D77" s="248"/>
      <c r="E77" s="249"/>
      <c r="F77" s="239"/>
      <c r="G77" s="252"/>
      <c r="H77" s="252"/>
      <c r="I77" s="252"/>
    </row>
    <row r="78" spans="1:9" x14ac:dyDescent="0.25">
      <c r="A78" s="121"/>
      <c r="B78" s="234"/>
      <c r="C78" s="250"/>
      <c r="D78" s="248"/>
      <c r="E78" s="249"/>
      <c r="F78" s="239"/>
      <c r="G78" s="252"/>
      <c r="H78" s="252"/>
      <c r="I78" s="252"/>
    </row>
    <row r="79" spans="1:9" x14ac:dyDescent="0.25">
      <c r="A79" s="121"/>
      <c r="B79" s="234"/>
      <c r="C79" s="250"/>
      <c r="D79" s="248"/>
      <c r="E79" s="249"/>
      <c r="F79" s="252"/>
      <c r="G79" s="255"/>
      <c r="H79" s="255"/>
      <c r="I79" s="252"/>
    </row>
    <row r="80" spans="1:9" x14ac:dyDescent="0.25">
      <c r="A80" s="121"/>
      <c r="B80" s="234"/>
      <c r="C80" s="268"/>
      <c r="D80" s="251"/>
      <c r="E80" s="254"/>
      <c r="F80" s="255"/>
      <c r="G80" s="255"/>
      <c r="H80" s="255"/>
      <c r="I80" s="255"/>
    </row>
    <row r="81" spans="1:9" x14ac:dyDescent="0.25">
      <c r="A81" s="269"/>
      <c r="B81" s="240"/>
      <c r="C81" s="270"/>
      <c r="D81" s="271"/>
      <c r="E81" s="272"/>
      <c r="F81" s="271"/>
      <c r="G81" s="271"/>
      <c r="H81" s="271"/>
      <c r="I81" s="271"/>
    </row>
    <row r="82" spans="1:9" x14ac:dyDescent="0.25">
      <c r="A82" s="233"/>
      <c r="B82" s="233"/>
      <c r="C82" s="233"/>
      <c r="D82" s="233"/>
      <c r="E82" s="233"/>
      <c r="F82" s="233"/>
      <c r="G82" s="233"/>
      <c r="H82" s="233"/>
      <c r="I82" s="233"/>
    </row>
  </sheetData>
  <mergeCells count="1"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workbookViewId="0">
      <selection activeCell="I3" sqref="I3"/>
    </sheetView>
  </sheetViews>
  <sheetFormatPr defaultRowHeight="15" x14ac:dyDescent="0.25"/>
  <cols>
    <col min="1" max="1" width="14.7109375" customWidth="1"/>
    <col min="3" max="3" width="39.140625" customWidth="1"/>
    <col min="4" max="4" width="11" customWidth="1"/>
    <col min="5" max="5" width="10" customWidth="1"/>
    <col min="8" max="8" width="10.5703125" customWidth="1"/>
    <col min="9" max="9" width="15.42578125" customWidth="1"/>
  </cols>
  <sheetData>
    <row r="2" spans="1:9" x14ac:dyDescent="0.25">
      <c r="A2" s="280" t="s">
        <v>23</v>
      </c>
      <c r="B2" s="281"/>
      <c r="C2" s="282"/>
      <c r="D2" s="166" t="s">
        <v>22</v>
      </c>
      <c r="E2" s="167"/>
      <c r="F2" s="166"/>
      <c r="G2" s="166"/>
      <c r="H2" s="166" t="s">
        <v>21</v>
      </c>
      <c r="I2" s="168">
        <v>44621</v>
      </c>
    </row>
    <row r="3" spans="1:9" ht="15.75" thickBot="1" x14ac:dyDescent="0.3">
      <c r="A3" s="166"/>
      <c r="B3" s="166"/>
      <c r="C3" s="166"/>
      <c r="D3" s="166"/>
      <c r="E3" s="166"/>
      <c r="F3" s="166"/>
      <c r="G3" s="166"/>
      <c r="H3" s="166"/>
      <c r="I3" s="166"/>
    </row>
    <row r="4" spans="1:9" ht="15.75" thickBot="1" x14ac:dyDescent="0.3">
      <c r="A4" s="103" t="s">
        <v>13</v>
      </c>
      <c r="B4" s="103" t="s">
        <v>12</v>
      </c>
      <c r="C4" s="103" t="s">
        <v>11</v>
      </c>
      <c r="D4" s="103" t="s">
        <v>10</v>
      </c>
      <c r="E4" s="103" t="s">
        <v>9</v>
      </c>
      <c r="F4" s="103" t="s">
        <v>7</v>
      </c>
      <c r="G4" s="103" t="s">
        <v>6</v>
      </c>
      <c r="H4" s="103" t="s">
        <v>5</v>
      </c>
      <c r="I4" s="103" t="s">
        <v>8</v>
      </c>
    </row>
    <row r="5" spans="1:9" ht="15.75" thickBot="1" x14ac:dyDescent="0.3">
      <c r="A5" s="169" t="s">
        <v>4</v>
      </c>
      <c r="B5" s="76"/>
      <c r="C5" s="86"/>
      <c r="D5" s="21"/>
      <c r="E5" s="78"/>
      <c r="F5" s="22"/>
      <c r="G5" s="22"/>
      <c r="H5" s="22"/>
      <c r="I5" s="22"/>
    </row>
    <row r="6" spans="1:9" ht="18" customHeight="1" thickBot="1" x14ac:dyDescent="0.3">
      <c r="A6" s="59" t="s">
        <v>40</v>
      </c>
      <c r="B6" s="39">
        <v>14</v>
      </c>
      <c r="C6" s="10" t="s">
        <v>80</v>
      </c>
      <c r="D6" s="151">
        <v>10</v>
      </c>
      <c r="E6" s="119"/>
      <c r="F6" s="200">
        <v>0.08</v>
      </c>
      <c r="G6" s="200">
        <v>7.25</v>
      </c>
      <c r="H6" s="200">
        <v>0.13</v>
      </c>
      <c r="I6" s="200">
        <v>66</v>
      </c>
    </row>
    <row r="7" spans="1:9" ht="16.5" customHeight="1" thickBot="1" x14ac:dyDescent="0.3">
      <c r="A7" s="59"/>
      <c r="B7" s="39">
        <v>209</v>
      </c>
      <c r="C7" s="10" t="s">
        <v>42</v>
      </c>
      <c r="D7" s="151">
        <v>40</v>
      </c>
      <c r="E7" s="119"/>
      <c r="F7" s="146">
        <v>5.08</v>
      </c>
      <c r="G7" s="146">
        <v>4.5999999999999996</v>
      </c>
      <c r="H7" s="146">
        <v>0.28000000000000003</v>
      </c>
      <c r="I7" s="146">
        <v>63</v>
      </c>
    </row>
    <row r="8" spans="1:9" ht="14.25" customHeight="1" x14ac:dyDescent="0.25">
      <c r="A8" s="52" t="s">
        <v>2</v>
      </c>
      <c r="B8" s="40">
        <v>173</v>
      </c>
      <c r="C8" s="10" t="s">
        <v>81</v>
      </c>
      <c r="D8" s="147">
        <v>200</v>
      </c>
      <c r="E8" s="119"/>
      <c r="F8" s="146">
        <v>8.56</v>
      </c>
      <c r="G8" s="146">
        <v>4.8099999999999996</v>
      </c>
      <c r="H8" s="146">
        <v>44.19</v>
      </c>
      <c r="I8" s="146">
        <v>248.2</v>
      </c>
    </row>
    <row r="9" spans="1:9" ht="17.25" customHeight="1" x14ac:dyDescent="0.25">
      <c r="A9" s="52" t="s">
        <v>1</v>
      </c>
      <c r="B9" s="40">
        <v>378</v>
      </c>
      <c r="C9" s="10" t="s">
        <v>77</v>
      </c>
      <c r="D9" s="147" t="s">
        <v>78</v>
      </c>
      <c r="E9" s="119"/>
      <c r="F9" s="174">
        <v>0.94000000000000006</v>
      </c>
      <c r="G9" s="174">
        <v>0.85000000000000009</v>
      </c>
      <c r="H9" s="174">
        <v>9.9500000000000011</v>
      </c>
      <c r="I9" s="175">
        <v>50.2</v>
      </c>
    </row>
    <row r="10" spans="1:9" x14ac:dyDescent="0.25">
      <c r="A10" s="52" t="s">
        <v>0</v>
      </c>
      <c r="B10" s="40">
        <v>134</v>
      </c>
      <c r="C10" s="10" t="s">
        <v>34</v>
      </c>
      <c r="D10" s="147">
        <v>50</v>
      </c>
      <c r="E10" s="119"/>
      <c r="F10" s="146">
        <v>3.75</v>
      </c>
      <c r="G10" s="146">
        <v>1.45</v>
      </c>
      <c r="H10" s="146">
        <v>25.7</v>
      </c>
      <c r="I10" s="146">
        <v>131</v>
      </c>
    </row>
    <row r="11" spans="1:9" ht="15.75" thickBot="1" x14ac:dyDescent="0.3">
      <c r="A11" s="58"/>
      <c r="B11" s="44"/>
      <c r="C11" s="47"/>
      <c r="D11" s="149">
        <v>500</v>
      </c>
      <c r="E11" s="124"/>
      <c r="F11" s="150">
        <f>F6+F7+F8+F9+F10</f>
        <v>18.41</v>
      </c>
      <c r="G11" s="150">
        <f>G6+G7+G8+G9+G10</f>
        <v>18.96</v>
      </c>
      <c r="H11" s="150">
        <f>H6+H7+H8+H9+H10</f>
        <v>80.25</v>
      </c>
      <c r="I11" s="150">
        <f>I6+I7+I8+I9+I10</f>
        <v>558.4</v>
      </c>
    </row>
    <row r="12" spans="1:9" ht="15.75" thickBot="1" x14ac:dyDescent="0.3">
      <c r="A12" s="53" t="s">
        <v>18</v>
      </c>
      <c r="B12" s="39"/>
      <c r="C12" s="46"/>
      <c r="D12" s="60"/>
      <c r="E12" s="18"/>
      <c r="F12" s="64"/>
      <c r="G12" s="64"/>
      <c r="H12" s="64"/>
      <c r="I12" s="64"/>
    </row>
    <row r="13" spans="1:9" ht="15" customHeight="1" thickBot="1" x14ac:dyDescent="0.3">
      <c r="A13" s="59" t="s">
        <v>39</v>
      </c>
      <c r="B13" s="40">
        <v>101</v>
      </c>
      <c r="C13" s="10" t="s">
        <v>74</v>
      </c>
      <c r="D13" s="151">
        <v>200</v>
      </c>
      <c r="E13" s="119"/>
      <c r="F13" s="178">
        <v>3.5779999999999998</v>
      </c>
      <c r="G13" s="178">
        <v>7.27</v>
      </c>
      <c r="H13" s="178">
        <v>9.6900000000000013</v>
      </c>
      <c r="I13" s="178">
        <v>73.599999999999994</v>
      </c>
    </row>
    <row r="14" spans="1:9" ht="15" customHeight="1" thickBot="1" x14ac:dyDescent="0.3">
      <c r="A14" s="55" t="s">
        <v>38</v>
      </c>
      <c r="B14" s="40">
        <v>234</v>
      </c>
      <c r="C14" s="10" t="s">
        <v>72</v>
      </c>
      <c r="D14" s="147">
        <v>90</v>
      </c>
      <c r="E14" s="119"/>
      <c r="F14" s="173">
        <v>7.01</v>
      </c>
      <c r="G14" s="173">
        <v>8.02</v>
      </c>
      <c r="H14" s="173">
        <v>11.21</v>
      </c>
      <c r="I14" s="173">
        <v>157.19999999999999</v>
      </c>
    </row>
    <row r="15" spans="1:9" ht="14.25" customHeight="1" x14ac:dyDescent="0.25">
      <c r="A15" s="56" t="s">
        <v>95</v>
      </c>
      <c r="B15" s="40">
        <v>202</v>
      </c>
      <c r="C15" s="10" t="s">
        <v>97</v>
      </c>
      <c r="D15" s="147" t="s">
        <v>96</v>
      </c>
      <c r="E15" s="119"/>
      <c r="F15" s="173">
        <v>6.52</v>
      </c>
      <c r="G15" s="173">
        <v>7.52</v>
      </c>
      <c r="H15" s="173">
        <v>24.33</v>
      </c>
      <c r="I15" s="173">
        <v>186.09</v>
      </c>
    </row>
    <row r="16" spans="1:9" ht="15.75" customHeight="1" x14ac:dyDescent="0.25">
      <c r="A16" s="52" t="s">
        <v>1</v>
      </c>
      <c r="B16" s="40"/>
      <c r="C16" s="10" t="s">
        <v>45</v>
      </c>
      <c r="D16" s="147">
        <v>200</v>
      </c>
      <c r="E16" s="119"/>
      <c r="F16" s="146">
        <v>0.6</v>
      </c>
      <c r="G16" s="146">
        <v>0.1</v>
      </c>
      <c r="H16" s="146">
        <v>30.2</v>
      </c>
      <c r="I16" s="146">
        <v>123.6</v>
      </c>
    </row>
    <row r="17" spans="1:9" ht="15" customHeight="1" x14ac:dyDescent="0.25">
      <c r="A17" s="52" t="s">
        <v>0</v>
      </c>
      <c r="B17" s="40">
        <v>2012</v>
      </c>
      <c r="C17" s="10" t="s">
        <v>29</v>
      </c>
      <c r="D17" s="147" t="s">
        <v>73</v>
      </c>
      <c r="E17" s="119"/>
      <c r="F17" s="156">
        <v>4.26</v>
      </c>
      <c r="G17" s="163">
        <v>1.1000000000000001</v>
      </c>
      <c r="H17" s="163">
        <v>26.59</v>
      </c>
      <c r="I17" s="163">
        <v>129.63999999999999</v>
      </c>
    </row>
    <row r="18" spans="1:9" x14ac:dyDescent="0.25">
      <c r="A18" s="52"/>
      <c r="B18" s="40"/>
      <c r="C18" s="10"/>
      <c r="D18" s="147"/>
      <c r="E18" s="119"/>
      <c r="F18" s="156"/>
      <c r="G18" s="156"/>
      <c r="H18" s="156"/>
      <c r="I18" s="156"/>
    </row>
    <row r="19" spans="1:9" x14ac:dyDescent="0.25">
      <c r="A19" s="52"/>
      <c r="B19" s="40"/>
      <c r="C19" s="46"/>
      <c r="D19" s="162">
        <v>730</v>
      </c>
      <c r="E19" s="119"/>
      <c r="F19" s="156"/>
      <c r="G19" s="156"/>
      <c r="H19" s="156"/>
      <c r="I19" s="156"/>
    </row>
    <row r="20" spans="1:9" x14ac:dyDescent="0.25">
      <c r="A20" s="52"/>
      <c r="B20" s="42"/>
      <c r="C20" s="48"/>
      <c r="D20" s="147"/>
      <c r="E20" s="129"/>
      <c r="F20" s="163"/>
      <c r="G20" s="163"/>
      <c r="H20" s="163"/>
      <c r="I20" s="163"/>
    </row>
    <row r="21" spans="1:9" x14ac:dyDescent="0.25">
      <c r="A21" s="52"/>
      <c r="B21" s="42"/>
      <c r="C21" s="37" t="s">
        <v>31</v>
      </c>
      <c r="D21" s="36">
        <f>D11+D19</f>
        <v>1230</v>
      </c>
      <c r="E21" s="68">
        <v>103.45</v>
      </c>
      <c r="F21" s="164">
        <f>F12+F13+F14+F15+F16+F17+F18</f>
        <v>21.967999999999996</v>
      </c>
      <c r="G21" s="164">
        <f>G12+G13+G14+G15+G16+G17+G18</f>
        <v>24.01</v>
      </c>
      <c r="H21" s="164">
        <f>H12+H13+H14+H15+H16+H17+H18</f>
        <v>102.02000000000001</v>
      </c>
      <c r="I21" s="164">
        <f>I12+I13+I14+I15+I16+I17+I18</f>
        <v>670.13</v>
      </c>
    </row>
    <row r="22" spans="1:9" ht="15.75" thickBot="1" x14ac:dyDescent="0.3">
      <c r="A22" s="57"/>
      <c r="B22" s="43"/>
      <c r="C22" s="47"/>
      <c r="D22" s="190"/>
      <c r="E22" s="124"/>
      <c r="F22" s="35">
        <f>F11+F21</f>
        <v>40.378</v>
      </c>
      <c r="G22" s="35">
        <f>G11+G21</f>
        <v>42.97</v>
      </c>
      <c r="H22" s="35">
        <f>H11+H21</f>
        <v>182.27</v>
      </c>
      <c r="I22" s="35">
        <f>I11+I21</f>
        <v>1228.53</v>
      </c>
    </row>
    <row r="23" spans="1:9" ht="15.75" thickBot="1" x14ac:dyDescent="0.3">
      <c r="A23" s="53" t="s">
        <v>4</v>
      </c>
      <c r="B23" s="41"/>
      <c r="C23" s="46"/>
      <c r="D23" s="62"/>
      <c r="E23" s="17"/>
      <c r="F23" s="63"/>
      <c r="G23" s="65"/>
      <c r="H23" s="65"/>
      <c r="I23" s="65"/>
    </row>
    <row r="24" spans="1:9" ht="16.5" customHeight="1" x14ac:dyDescent="0.25">
      <c r="A24" s="54" t="s">
        <v>38</v>
      </c>
      <c r="B24" s="40">
        <v>234</v>
      </c>
      <c r="C24" s="10" t="s">
        <v>72</v>
      </c>
      <c r="D24" s="147">
        <v>90</v>
      </c>
      <c r="E24" s="119"/>
      <c r="F24" s="156">
        <v>7.01</v>
      </c>
      <c r="G24" s="156">
        <v>8.02</v>
      </c>
      <c r="H24" s="156">
        <v>11.21</v>
      </c>
      <c r="I24" s="156">
        <v>157.19999999999999</v>
      </c>
    </row>
    <row r="25" spans="1:9" ht="15.75" customHeight="1" x14ac:dyDescent="0.25">
      <c r="A25" s="52" t="s">
        <v>37</v>
      </c>
      <c r="B25" s="40">
        <v>202</v>
      </c>
      <c r="C25" s="10" t="s">
        <v>76</v>
      </c>
      <c r="D25" s="147">
        <v>150</v>
      </c>
      <c r="E25" s="119"/>
      <c r="F25" s="156">
        <v>3.8</v>
      </c>
      <c r="G25" s="156">
        <v>5.62</v>
      </c>
      <c r="H25" s="156">
        <v>17.5</v>
      </c>
      <c r="I25" s="156">
        <v>156</v>
      </c>
    </row>
    <row r="26" spans="1:9" ht="16.5" customHeight="1" x14ac:dyDescent="0.25">
      <c r="A26" s="52" t="s">
        <v>1</v>
      </c>
      <c r="B26" s="40">
        <v>378</v>
      </c>
      <c r="C26" s="10" t="s">
        <v>77</v>
      </c>
      <c r="D26" s="147" t="s">
        <v>78</v>
      </c>
      <c r="E26" s="119"/>
      <c r="F26" s="156">
        <v>0.94</v>
      </c>
      <c r="G26" s="163">
        <v>0.85</v>
      </c>
      <c r="H26" s="163">
        <v>9.9499999999999993</v>
      </c>
      <c r="I26" s="163">
        <v>50</v>
      </c>
    </row>
    <row r="27" spans="1:9" ht="15" customHeight="1" x14ac:dyDescent="0.25">
      <c r="A27" s="52" t="s">
        <v>0</v>
      </c>
      <c r="B27" s="40">
        <v>2012</v>
      </c>
      <c r="C27" s="10" t="s">
        <v>29</v>
      </c>
      <c r="D27" s="147" t="s">
        <v>73</v>
      </c>
      <c r="E27" s="119"/>
      <c r="F27" s="156">
        <v>4.26</v>
      </c>
      <c r="G27" s="163">
        <v>0.6</v>
      </c>
      <c r="H27" s="163">
        <v>31.61</v>
      </c>
      <c r="I27" s="163">
        <v>129.76</v>
      </c>
    </row>
    <row r="28" spans="1:9" ht="16.5" customHeight="1" x14ac:dyDescent="0.25">
      <c r="A28" s="52"/>
      <c r="B28" s="40"/>
      <c r="C28" s="10"/>
      <c r="D28" s="147"/>
      <c r="E28" s="119"/>
      <c r="F28" s="156"/>
      <c r="G28" s="163"/>
      <c r="H28" s="163"/>
      <c r="I28" s="163"/>
    </row>
    <row r="29" spans="1:9" x14ac:dyDescent="0.25">
      <c r="A29" s="52"/>
      <c r="B29" s="40"/>
      <c r="C29" s="10"/>
      <c r="D29" s="162"/>
      <c r="E29" s="119"/>
      <c r="F29" s="156"/>
      <c r="G29" s="163"/>
      <c r="H29" s="163"/>
      <c r="I29" s="163"/>
    </row>
    <row r="30" spans="1:9" x14ac:dyDescent="0.25">
      <c r="A30" s="52"/>
      <c r="B30" s="42"/>
      <c r="C30" s="48"/>
      <c r="D30" s="147"/>
      <c r="E30" s="129"/>
      <c r="F30" s="163"/>
      <c r="G30" s="163"/>
      <c r="H30" s="163"/>
      <c r="I30" s="163"/>
    </row>
    <row r="31" spans="1:9" x14ac:dyDescent="0.25">
      <c r="A31" s="52"/>
      <c r="B31" s="42"/>
      <c r="C31" s="32" t="s">
        <v>25</v>
      </c>
      <c r="D31" s="36">
        <v>500</v>
      </c>
      <c r="E31" s="68">
        <v>68.45</v>
      </c>
      <c r="F31" s="164">
        <f>F24+F25+F26+F27+F28+F29</f>
        <v>16.009999999999998</v>
      </c>
      <c r="G31" s="164">
        <f>G24+G25+G26+G27+G28+G29</f>
        <v>15.09</v>
      </c>
      <c r="H31" s="164">
        <f>H24+H25+H26+H27+H28+H29</f>
        <v>70.27</v>
      </c>
      <c r="I31" s="164">
        <f>I24+I25+I26+I27+I28+I29</f>
        <v>492.96</v>
      </c>
    </row>
    <row r="32" spans="1:9" ht="15.75" thickBot="1" x14ac:dyDescent="0.3">
      <c r="A32" s="57"/>
      <c r="B32" s="44"/>
      <c r="C32" s="47"/>
      <c r="D32" s="49"/>
      <c r="E32" s="20"/>
      <c r="F32" s="20"/>
      <c r="G32" s="20"/>
      <c r="H32" s="20"/>
      <c r="I32" s="72"/>
    </row>
    <row r="33" spans="1:9" ht="15.75" thickBot="1" x14ac:dyDescent="0.3">
      <c r="A33" s="55" t="s">
        <v>13</v>
      </c>
      <c r="B33" s="24" t="s">
        <v>12</v>
      </c>
      <c r="C33" s="24" t="s">
        <v>11</v>
      </c>
      <c r="D33" s="24" t="s">
        <v>10</v>
      </c>
      <c r="E33" s="24" t="s">
        <v>9</v>
      </c>
      <c r="F33" s="73" t="s">
        <v>7</v>
      </c>
      <c r="G33" s="73" t="s">
        <v>6</v>
      </c>
      <c r="H33" s="74" t="s">
        <v>5</v>
      </c>
      <c r="I33" s="73" t="s">
        <v>8</v>
      </c>
    </row>
    <row r="34" spans="1:9" ht="15.75" thickBot="1" x14ac:dyDescent="0.3">
      <c r="A34" s="53" t="s">
        <v>4</v>
      </c>
      <c r="B34" s="41"/>
      <c r="C34" s="51"/>
      <c r="D34" s="60"/>
      <c r="E34" s="17"/>
      <c r="F34" s="63"/>
      <c r="G34" s="65"/>
      <c r="H34" s="65"/>
      <c r="I34" s="65"/>
    </row>
    <row r="35" spans="1:9" ht="15.75" customHeight="1" thickBot="1" x14ac:dyDescent="0.3">
      <c r="A35" s="55"/>
      <c r="B35" s="39"/>
      <c r="C35" s="10"/>
      <c r="D35" s="151"/>
      <c r="E35" s="119"/>
      <c r="F35" s="152"/>
      <c r="G35" s="152"/>
      <c r="H35" s="152"/>
      <c r="I35" s="152"/>
    </row>
    <row r="36" spans="1:9" ht="14.25" customHeight="1" x14ac:dyDescent="0.25">
      <c r="A36" s="56" t="s">
        <v>39</v>
      </c>
      <c r="B36" s="40">
        <v>101</v>
      </c>
      <c r="C36" s="10" t="s">
        <v>74</v>
      </c>
      <c r="D36" s="147">
        <v>250</v>
      </c>
      <c r="E36" s="119"/>
      <c r="F36" s="156">
        <v>4.07</v>
      </c>
      <c r="G36" s="156">
        <v>8.07</v>
      </c>
      <c r="H36" s="193">
        <v>12.11</v>
      </c>
      <c r="I36" s="156">
        <v>82.77</v>
      </c>
    </row>
    <row r="37" spans="1:9" ht="15" customHeight="1" x14ac:dyDescent="0.25">
      <c r="A37" s="54" t="s">
        <v>38</v>
      </c>
      <c r="B37" s="40">
        <v>234</v>
      </c>
      <c r="C37" s="10" t="s">
        <v>72</v>
      </c>
      <c r="D37" s="147">
        <v>100</v>
      </c>
      <c r="E37" s="119"/>
      <c r="F37" s="156">
        <v>7.79</v>
      </c>
      <c r="G37" s="156">
        <v>8.91</v>
      </c>
      <c r="H37" s="156">
        <v>12.46</v>
      </c>
      <c r="I37" s="156">
        <v>174.67</v>
      </c>
    </row>
    <row r="38" spans="1:9" ht="14.25" customHeight="1" x14ac:dyDescent="0.25">
      <c r="A38" s="52" t="s">
        <v>37</v>
      </c>
      <c r="B38" s="40">
        <v>202</v>
      </c>
      <c r="C38" s="10" t="s">
        <v>118</v>
      </c>
      <c r="D38" s="147">
        <v>180</v>
      </c>
      <c r="E38" s="119"/>
      <c r="F38" s="156">
        <v>4.0599999999999996</v>
      </c>
      <c r="G38" s="156">
        <v>1.84</v>
      </c>
      <c r="H38" s="156">
        <v>21</v>
      </c>
      <c r="I38" s="156">
        <v>187.2</v>
      </c>
    </row>
    <row r="39" spans="1:9" x14ac:dyDescent="0.25">
      <c r="A39" s="52" t="s">
        <v>1</v>
      </c>
      <c r="B39" s="40">
        <v>378</v>
      </c>
      <c r="C39" s="10" t="s">
        <v>116</v>
      </c>
      <c r="D39" s="147" t="s">
        <v>14</v>
      </c>
      <c r="E39" s="119"/>
      <c r="F39" s="156">
        <v>7.0000000000000007E-2</v>
      </c>
      <c r="G39" s="163">
        <v>0.02</v>
      </c>
      <c r="H39" s="163">
        <v>10.01</v>
      </c>
      <c r="I39" s="163">
        <v>40</v>
      </c>
    </row>
    <row r="40" spans="1:9" x14ac:dyDescent="0.25">
      <c r="A40" s="52" t="s">
        <v>0</v>
      </c>
      <c r="B40" s="40">
        <v>2012</v>
      </c>
      <c r="C40" s="10" t="s">
        <v>29</v>
      </c>
      <c r="D40" s="147" t="s">
        <v>62</v>
      </c>
      <c r="E40" s="119"/>
      <c r="F40" s="156">
        <v>2.84</v>
      </c>
      <c r="G40" s="163">
        <v>0.4</v>
      </c>
      <c r="H40" s="163">
        <v>21.07</v>
      </c>
      <c r="I40" s="163">
        <v>86.51</v>
      </c>
    </row>
    <row r="41" spans="1:9" x14ac:dyDescent="0.25">
      <c r="A41" s="52"/>
      <c r="B41" s="40"/>
      <c r="C41" s="48"/>
      <c r="D41" s="147"/>
      <c r="E41" s="119"/>
      <c r="F41" s="156"/>
      <c r="G41" s="163"/>
      <c r="H41" s="163"/>
      <c r="I41" s="163"/>
    </row>
    <row r="42" spans="1:9" x14ac:dyDescent="0.25">
      <c r="A42" s="52"/>
      <c r="B42" s="42"/>
      <c r="C42" s="48"/>
      <c r="D42" s="147"/>
      <c r="E42" s="129"/>
      <c r="F42" s="163"/>
      <c r="G42" s="164"/>
      <c r="H42" s="164"/>
      <c r="I42" s="163"/>
    </row>
    <row r="43" spans="1:9" ht="16.5" customHeight="1" x14ac:dyDescent="0.25">
      <c r="A43" s="52"/>
      <c r="B43" s="42"/>
      <c r="C43" s="33" t="s">
        <v>24</v>
      </c>
      <c r="D43" s="162">
        <v>770</v>
      </c>
      <c r="E43" s="68">
        <v>73.5</v>
      </c>
      <c r="F43" s="164">
        <f>F35+F36+F37+F38+F39+F40</f>
        <v>18.829999999999998</v>
      </c>
      <c r="G43" s="164">
        <f t="shared" ref="G43:I43" si="0">G35+G36+G37+G38+G39+G40</f>
        <v>19.239999999999998</v>
      </c>
      <c r="H43" s="164">
        <f t="shared" si="0"/>
        <v>76.650000000000006</v>
      </c>
      <c r="I43" s="164">
        <f t="shared" si="0"/>
        <v>571.15</v>
      </c>
    </row>
    <row r="44" spans="1:9" ht="15.75" thickBot="1" x14ac:dyDescent="0.3">
      <c r="A44" s="57"/>
      <c r="B44" s="44"/>
      <c r="C44" s="47"/>
      <c r="D44" s="49"/>
      <c r="E44" s="20"/>
      <c r="F44" s="49"/>
      <c r="G44" s="49"/>
      <c r="H44" s="49"/>
      <c r="I44" s="50"/>
    </row>
  </sheetData>
  <mergeCells count="1">
    <mergeCell ref="A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workbookViewId="0">
      <selection activeCell="I3" sqref="I3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4.28515625" customWidth="1"/>
  </cols>
  <sheetData>
    <row r="2" spans="1:9" x14ac:dyDescent="0.25">
      <c r="A2" s="277" t="s">
        <v>23</v>
      </c>
      <c r="B2" s="278"/>
      <c r="C2" s="279"/>
      <c r="D2" s="70" t="s">
        <v>22</v>
      </c>
      <c r="E2" s="71"/>
      <c r="F2" s="70"/>
      <c r="G2" s="70"/>
      <c r="H2" s="70" t="s">
        <v>21</v>
      </c>
      <c r="I2" s="16">
        <v>44622</v>
      </c>
    </row>
    <row r="3" spans="1:9" ht="15.75" thickBot="1" x14ac:dyDescent="0.3">
      <c r="A3" s="70"/>
      <c r="B3" s="70"/>
      <c r="C3" s="70"/>
      <c r="D3" s="70"/>
      <c r="E3" s="70"/>
      <c r="F3" s="70"/>
      <c r="G3" s="70"/>
      <c r="H3" s="70"/>
      <c r="I3" s="70"/>
    </row>
    <row r="4" spans="1:9" ht="15.75" thickBot="1" x14ac:dyDescent="0.3">
      <c r="A4" s="24" t="s">
        <v>13</v>
      </c>
      <c r="B4" s="24" t="s">
        <v>12</v>
      </c>
      <c r="C4" s="24" t="s">
        <v>11</v>
      </c>
      <c r="D4" s="24" t="s">
        <v>10</v>
      </c>
      <c r="E4" s="24" t="s">
        <v>9</v>
      </c>
      <c r="F4" s="24" t="s">
        <v>7</v>
      </c>
      <c r="G4" s="24" t="s">
        <v>6</v>
      </c>
      <c r="H4" s="24" t="s">
        <v>5</v>
      </c>
      <c r="I4" s="24" t="s">
        <v>8</v>
      </c>
    </row>
    <row r="5" spans="1:9" ht="15.75" thickBot="1" x14ac:dyDescent="0.3">
      <c r="A5" s="45" t="s">
        <v>4</v>
      </c>
      <c r="B5" s="39"/>
      <c r="C5" s="46"/>
      <c r="D5" s="60"/>
      <c r="E5" s="18"/>
      <c r="F5" s="61"/>
      <c r="G5" s="61"/>
      <c r="H5" s="61"/>
      <c r="I5" s="61"/>
    </row>
    <row r="6" spans="1:9" ht="15.75" thickBot="1" x14ac:dyDescent="0.3">
      <c r="A6" s="59" t="s">
        <v>40</v>
      </c>
      <c r="B6" s="39">
        <v>338</v>
      </c>
      <c r="C6" s="153" t="s">
        <v>142</v>
      </c>
      <c r="D6" s="146">
        <v>100</v>
      </c>
      <c r="E6" s="154"/>
      <c r="F6" s="146">
        <v>0.4</v>
      </c>
      <c r="G6" s="146">
        <v>0.4</v>
      </c>
      <c r="H6" s="146">
        <v>9.8000000000000007</v>
      </c>
      <c r="I6" s="146">
        <v>47</v>
      </c>
    </row>
    <row r="7" spans="1:9" ht="15.75" thickBot="1" x14ac:dyDescent="0.3">
      <c r="A7" s="59" t="s">
        <v>2</v>
      </c>
      <c r="B7" s="39">
        <v>223</v>
      </c>
      <c r="C7" s="171" t="s">
        <v>52</v>
      </c>
      <c r="D7" s="158" t="s">
        <v>53</v>
      </c>
      <c r="E7" s="171"/>
      <c r="F7" s="173">
        <v>15.198</v>
      </c>
      <c r="G7" s="174">
        <v>18.059999999999999</v>
      </c>
      <c r="H7" s="174">
        <v>34.783999999999999</v>
      </c>
      <c r="I7" s="175">
        <v>408</v>
      </c>
    </row>
    <row r="8" spans="1:9" x14ac:dyDescent="0.25">
      <c r="A8" s="52" t="s">
        <v>1</v>
      </c>
      <c r="B8" s="40">
        <v>376</v>
      </c>
      <c r="C8" s="154" t="s">
        <v>15</v>
      </c>
      <c r="D8" s="146" t="s">
        <v>14</v>
      </c>
      <c r="E8" s="154"/>
      <c r="F8" s="155">
        <v>7.0000000000000007E-2</v>
      </c>
      <c r="G8" s="155">
        <v>0.02</v>
      </c>
      <c r="H8" s="155">
        <v>10.01</v>
      </c>
      <c r="I8" s="155">
        <v>30</v>
      </c>
    </row>
    <row r="9" spans="1:9" x14ac:dyDescent="0.25">
      <c r="A9" s="52" t="s">
        <v>0</v>
      </c>
      <c r="B9" s="40">
        <v>134</v>
      </c>
      <c r="C9" s="172" t="s">
        <v>34</v>
      </c>
      <c r="D9" s="179">
        <v>50</v>
      </c>
      <c r="E9" s="179"/>
      <c r="F9" s="146">
        <v>3.75</v>
      </c>
      <c r="G9" s="146">
        <v>1.45</v>
      </c>
      <c r="H9" s="146">
        <v>25.7</v>
      </c>
      <c r="I9" s="146">
        <v>131</v>
      </c>
    </row>
    <row r="10" spans="1:9" x14ac:dyDescent="0.25">
      <c r="A10" s="52"/>
      <c r="B10" s="40"/>
      <c r="C10" s="10"/>
      <c r="D10" s="151"/>
      <c r="E10" s="119"/>
      <c r="F10" s="201"/>
      <c r="G10" s="201"/>
      <c r="H10" s="201"/>
      <c r="I10" s="201"/>
    </row>
    <row r="11" spans="1:9" ht="15.75" thickBot="1" x14ac:dyDescent="0.3">
      <c r="A11" s="58"/>
      <c r="B11" s="44"/>
      <c r="C11" s="47"/>
      <c r="D11" s="149">
        <v>500</v>
      </c>
      <c r="E11" s="124"/>
      <c r="F11" s="150">
        <f>F6+F7+F8+F9+F10</f>
        <v>19.417999999999999</v>
      </c>
      <c r="G11" s="150">
        <f>G6+G7+G8+G9+G10</f>
        <v>19.929999999999996</v>
      </c>
      <c r="H11" s="150">
        <f>H6+H7+H8+H9+H10</f>
        <v>80.293999999999997</v>
      </c>
      <c r="I11" s="150">
        <f>SUM(I6:I9)</f>
        <v>616</v>
      </c>
    </row>
    <row r="12" spans="1:9" ht="15.75" thickBot="1" x14ac:dyDescent="0.3">
      <c r="A12" s="53" t="s">
        <v>18</v>
      </c>
      <c r="B12" s="39"/>
      <c r="C12" s="46"/>
      <c r="D12" s="60"/>
      <c r="E12" s="18"/>
      <c r="F12" s="64"/>
      <c r="G12" s="64"/>
      <c r="H12" s="64"/>
      <c r="I12" s="64"/>
    </row>
    <row r="13" spans="1:9" ht="15.75" thickBot="1" x14ac:dyDescent="0.3">
      <c r="A13" s="117" t="s">
        <v>40</v>
      </c>
      <c r="B13" s="125">
        <v>1</v>
      </c>
      <c r="C13" s="153" t="s">
        <v>82</v>
      </c>
      <c r="D13" s="146">
        <v>50</v>
      </c>
      <c r="E13" s="154"/>
      <c r="F13" s="146">
        <v>6.21</v>
      </c>
      <c r="G13" s="146">
        <v>7.86</v>
      </c>
      <c r="H13" s="155">
        <v>14.03</v>
      </c>
      <c r="I13" s="152">
        <v>155</v>
      </c>
    </row>
    <row r="14" spans="1:9" ht="15.75" thickBot="1" x14ac:dyDescent="0.3">
      <c r="A14" s="117" t="s">
        <v>39</v>
      </c>
      <c r="B14" s="40">
        <v>119</v>
      </c>
      <c r="C14" s="154" t="s">
        <v>94</v>
      </c>
      <c r="D14" s="146">
        <v>200</v>
      </c>
      <c r="E14" s="154"/>
      <c r="F14" s="178">
        <v>4.3899999999999997</v>
      </c>
      <c r="G14" s="148">
        <v>4.22</v>
      </c>
      <c r="H14" s="178">
        <v>18.23</v>
      </c>
      <c r="I14" s="178">
        <v>118.6</v>
      </c>
    </row>
    <row r="15" spans="1:9" x14ac:dyDescent="0.25">
      <c r="A15" s="127" t="s">
        <v>38</v>
      </c>
      <c r="B15" s="40"/>
      <c r="C15" s="10" t="s">
        <v>137</v>
      </c>
      <c r="D15" s="146" t="s">
        <v>138</v>
      </c>
      <c r="E15" s="154"/>
      <c r="F15" s="148">
        <v>20.49</v>
      </c>
      <c r="G15" s="148">
        <v>12.19</v>
      </c>
      <c r="H15" s="148">
        <v>35</v>
      </c>
      <c r="I15" s="148">
        <v>332.03</v>
      </c>
    </row>
    <row r="16" spans="1:9" hidden="1" x14ac:dyDescent="0.25">
      <c r="A16" s="128" t="s">
        <v>37</v>
      </c>
      <c r="B16" s="40"/>
      <c r="C16" s="153"/>
      <c r="D16" s="160"/>
      <c r="E16" s="159"/>
      <c r="F16" s="148"/>
      <c r="G16" s="148"/>
      <c r="H16" s="148"/>
      <c r="I16" s="148"/>
    </row>
    <row r="17" spans="1:9" x14ac:dyDescent="0.25">
      <c r="A17" s="122" t="s">
        <v>1</v>
      </c>
      <c r="B17" s="40">
        <v>699</v>
      </c>
      <c r="C17" s="153" t="s">
        <v>84</v>
      </c>
      <c r="D17" s="155">
        <v>200</v>
      </c>
      <c r="E17" s="161"/>
      <c r="F17" s="148">
        <v>0.14000000000000001</v>
      </c>
      <c r="G17" s="148">
        <v>0.02</v>
      </c>
      <c r="H17" s="148">
        <v>24.441980000000001</v>
      </c>
      <c r="I17" s="148">
        <v>101.48</v>
      </c>
    </row>
    <row r="18" spans="1:9" x14ac:dyDescent="0.25">
      <c r="A18" s="122" t="s">
        <v>0</v>
      </c>
      <c r="B18" s="40">
        <v>2012</v>
      </c>
      <c r="C18" s="157" t="s">
        <v>124</v>
      </c>
      <c r="D18" s="147" t="s">
        <v>73</v>
      </c>
      <c r="E18" s="129"/>
      <c r="F18" s="178">
        <v>4.25</v>
      </c>
      <c r="G18" s="178">
        <v>0.6</v>
      </c>
      <c r="H18" s="178">
        <v>26.58682634730539</v>
      </c>
      <c r="I18" s="178">
        <v>129.64071856287424</v>
      </c>
    </row>
    <row r="19" spans="1:9" x14ac:dyDescent="0.25">
      <c r="A19" s="122"/>
      <c r="B19" s="120"/>
      <c r="C19" s="130"/>
      <c r="D19" s="162">
        <v>750</v>
      </c>
      <c r="E19" s="119"/>
      <c r="F19" s="156"/>
      <c r="G19" s="156"/>
      <c r="H19" s="156"/>
      <c r="I19" s="156"/>
    </row>
    <row r="20" spans="1:9" x14ac:dyDescent="0.25">
      <c r="A20" s="52"/>
      <c r="B20" s="42"/>
      <c r="C20" s="48"/>
      <c r="D20" s="147"/>
      <c r="E20" s="129"/>
      <c r="F20" s="163"/>
      <c r="G20" s="163"/>
      <c r="H20" s="163"/>
      <c r="I20" s="163"/>
    </row>
    <row r="21" spans="1:9" x14ac:dyDescent="0.25">
      <c r="A21" s="52"/>
      <c r="B21" s="42"/>
      <c r="C21" s="37" t="s">
        <v>31</v>
      </c>
      <c r="D21" s="36">
        <f>D11+D19</f>
        <v>1250</v>
      </c>
      <c r="E21" s="68">
        <v>103.45</v>
      </c>
      <c r="F21" s="164">
        <f>F13+F14+F15+F16+F17+F18</f>
        <v>35.479999999999997</v>
      </c>
      <c r="G21" s="164">
        <f t="shared" ref="G21:I21" si="0">G13+G14+G15+G16+G17+G18</f>
        <v>24.89</v>
      </c>
      <c r="H21" s="164">
        <f t="shared" si="0"/>
        <v>118.28880634730538</v>
      </c>
      <c r="I21" s="164">
        <f t="shared" si="0"/>
        <v>836.75071856287423</v>
      </c>
    </row>
    <row r="22" spans="1:9" ht="15.75" thickBot="1" x14ac:dyDescent="0.3">
      <c r="A22" s="57"/>
      <c r="B22" s="43"/>
      <c r="C22" s="47"/>
      <c r="D22" s="190"/>
      <c r="E22" s="124"/>
      <c r="F22" s="35">
        <f>F11+F21</f>
        <v>54.897999999999996</v>
      </c>
      <c r="G22" s="35">
        <f>G11+G21</f>
        <v>44.819999999999993</v>
      </c>
      <c r="H22" s="35">
        <f>H11+H21</f>
        <v>198.58280634730539</v>
      </c>
      <c r="I22" s="35">
        <f>I11+I21</f>
        <v>1452.7507185628742</v>
      </c>
    </row>
    <row r="23" spans="1:9" ht="15.75" thickBot="1" x14ac:dyDescent="0.3">
      <c r="A23" s="53" t="s">
        <v>4</v>
      </c>
      <c r="B23" s="41"/>
      <c r="C23" s="46"/>
      <c r="D23" s="62"/>
      <c r="E23" s="17"/>
      <c r="F23" s="63"/>
      <c r="G23" s="65"/>
      <c r="H23" s="65"/>
      <c r="I23" s="65"/>
    </row>
    <row r="24" spans="1:9" ht="15.75" thickBot="1" x14ac:dyDescent="0.3">
      <c r="A24" s="59"/>
      <c r="B24" s="40"/>
      <c r="C24" s="176"/>
      <c r="D24" s="155"/>
      <c r="E24" s="177"/>
      <c r="F24" s="178"/>
      <c r="G24" s="178"/>
      <c r="H24" s="178"/>
      <c r="I24" s="178"/>
    </row>
    <row r="25" spans="1:9" ht="15.75" thickBot="1" x14ac:dyDescent="0.3">
      <c r="A25" s="117" t="s">
        <v>40</v>
      </c>
      <c r="B25" s="118">
        <v>15</v>
      </c>
      <c r="C25" s="226" t="s">
        <v>43</v>
      </c>
      <c r="D25" s="147">
        <v>10</v>
      </c>
      <c r="E25" s="119"/>
      <c r="F25" s="156">
        <v>2.63</v>
      </c>
      <c r="G25" s="163">
        <v>2.66</v>
      </c>
      <c r="H25" s="163">
        <v>0</v>
      </c>
      <c r="I25" s="163">
        <v>34.33</v>
      </c>
    </row>
    <row r="26" spans="1:9" x14ac:dyDescent="0.25">
      <c r="A26" s="127" t="s">
        <v>38</v>
      </c>
      <c r="B26" s="40"/>
      <c r="C26" s="10" t="s">
        <v>137</v>
      </c>
      <c r="D26" s="146" t="s">
        <v>138</v>
      </c>
      <c r="E26" s="154"/>
      <c r="F26" s="148">
        <v>20.49</v>
      </c>
      <c r="G26" s="148">
        <v>12.19</v>
      </c>
      <c r="H26" s="148">
        <v>35</v>
      </c>
      <c r="I26" s="148">
        <v>332.03</v>
      </c>
    </row>
    <row r="27" spans="1:9" hidden="1" x14ac:dyDescent="0.25">
      <c r="A27" s="128" t="s">
        <v>37</v>
      </c>
      <c r="B27" s="120"/>
      <c r="C27" s="153"/>
      <c r="D27" s="160"/>
      <c r="E27" s="159"/>
      <c r="F27" s="165"/>
      <c r="G27" s="146"/>
      <c r="H27" s="146"/>
      <c r="I27" s="156"/>
    </row>
    <row r="28" spans="1:9" x14ac:dyDescent="0.25">
      <c r="A28" s="122" t="s">
        <v>1</v>
      </c>
      <c r="B28" s="120">
        <v>376</v>
      </c>
      <c r="C28" s="226" t="s">
        <v>15</v>
      </c>
      <c r="D28" s="147" t="s">
        <v>14</v>
      </c>
      <c r="E28" s="119"/>
      <c r="F28" s="148">
        <v>7.0000000000000007E-2</v>
      </c>
      <c r="G28" s="148">
        <v>0.02</v>
      </c>
      <c r="H28" s="148">
        <v>19.010000000000002</v>
      </c>
      <c r="I28" s="148">
        <v>40</v>
      </c>
    </row>
    <row r="29" spans="1:9" x14ac:dyDescent="0.25">
      <c r="A29" s="122" t="s">
        <v>0</v>
      </c>
      <c r="B29" s="120">
        <v>2012</v>
      </c>
      <c r="C29" s="276" t="s">
        <v>29</v>
      </c>
      <c r="D29" s="147" t="s">
        <v>62</v>
      </c>
      <c r="E29" s="129"/>
      <c r="F29" s="156">
        <v>2.84</v>
      </c>
      <c r="G29" s="156">
        <v>0.4</v>
      </c>
      <c r="H29" s="156">
        <v>17.760000000000002</v>
      </c>
      <c r="I29" s="156">
        <v>106.6</v>
      </c>
    </row>
    <row r="30" spans="1:9" x14ac:dyDescent="0.25">
      <c r="A30" s="52"/>
      <c r="B30" s="42"/>
      <c r="C30" s="48"/>
      <c r="D30" s="147"/>
      <c r="E30" s="129"/>
      <c r="F30" s="163"/>
      <c r="G30" s="163"/>
      <c r="H30" s="163"/>
      <c r="I30" s="163"/>
    </row>
    <row r="31" spans="1:9" x14ac:dyDescent="0.25">
      <c r="A31" s="52"/>
      <c r="B31" s="42"/>
      <c r="C31" s="32" t="s">
        <v>25</v>
      </c>
      <c r="D31" s="36">
        <v>520</v>
      </c>
      <c r="E31" s="68">
        <v>68.45</v>
      </c>
      <c r="F31" s="164">
        <f>F24+F25+F26+F27+F28+F29</f>
        <v>26.029999999999998</v>
      </c>
      <c r="G31" s="164">
        <f>G24+G25+G26+G27+G28+G29</f>
        <v>15.27</v>
      </c>
      <c r="H31" s="164">
        <f>H24+H25+H26+H27+H28+H29</f>
        <v>71.77000000000001</v>
      </c>
      <c r="I31" s="164">
        <f>I24+I25+I26+I27+I28+I29</f>
        <v>512.95999999999992</v>
      </c>
    </row>
    <row r="32" spans="1:9" ht="15.75" thickBot="1" x14ac:dyDescent="0.3">
      <c r="A32" s="57"/>
      <c r="B32" s="44"/>
      <c r="C32" s="47"/>
      <c r="D32" s="49"/>
      <c r="E32" s="20"/>
      <c r="F32" s="20"/>
      <c r="G32" s="20"/>
      <c r="H32" s="20"/>
      <c r="I32" s="72"/>
    </row>
    <row r="33" spans="1:9" ht="15.75" thickBot="1" x14ac:dyDescent="0.3">
      <c r="A33" s="55" t="s">
        <v>13</v>
      </c>
      <c r="B33" s="24" t="s">
        <v>12</v>
      </c>
      <c r="C33" s="24" t="s">
        <v>11</v>
      </c>
      <c r="D33" s="24" t="s">
        <v>10</v>
      </c>
      <c r="E33" s="24" t="s">
        <v>9</v>
      </c>
      <c r="F33" s="73" t="s">
        <v>7</v>
      </c>
      <c r="G33" s="73" t="s">
        <v>6</v>
      </c>
      <c r="H33" s="74" t="s">
        <v>5</v>
      </c>
      <c r="I33" s="73" t="s">
        <v>8</v>
      </c>
    </row>
    <row r="34" spans="1:9" ht="15.75" thickBot="1" x14ac:dyDescent="0.3">
      <c r="A34" s="53" t="s">
        <v>4</v>
      </c>
      <c r="B34" s="41"/>
      <c r="C34" s="51"/>
      <c r="D34" s="60"/>
      <c r="E34" s="17"/>
      <c r="F34" s="63"/>
      <c r="G34" s="65"/>
      <c r="H34" s="65"/>
      <c r="I34" s="65"/>
    </row>
    <row r="35" spans="1:9" ht="15.75" thickBot="1" x14ac:dyDescent="0.3">
      <c r="A35" s="117" t="s">
        <v>40</v>
      </c>
      <c r="B35" s="118">
        <v>15</v>
      </c>
      <c r="C35" s="226" t="s">
        <v>43</v>
      </c>
      <c r="D35" s="147">
        <v>10</v>
      </c>
      <c r="E35" s="119"/>
      <c r="F35" s="156">
        <v>2.63</v>
      </c>
      <c r="G35" s="163">
        <v>2.66</v>
      </c>
      <c r="H35" s="163">
        <v>0</v>
      </c>
      <c r="I35" s="163">
        <v>34.33</v>
      </c>
    </row>
    <row r="36" spans="1:9" x14ac:dyDescent="0.25">
      <c r="A36" s="228" t="s">
        <v>38</v>
      </c>
      <c r="B36" s="40"/>
      <c r="C36" s="10" t="s">
        <v>137</v>
      </c>
      <c r="D36" s="146" t="s">
        <v>60</v>
      </c>
      <c r="E36" s="154"/>
      <c r="F36" s="148">
        <v>20.49</v>
      </c>
      <c r="G36" s="148">
        <v>12.19</v>
      </c>
      <c r="H36" s="148">
        <v>35</v>
      </c>
      <c r="I36" s="148">
        <v>332.03</v>
      </c>
    </row>
    <row r="37" spans="1:9" hidden="1" x14ac:dyDescent="0.25">
      <c r="A37" s="128" t="s">
        <v>37</v>
      </c>
      <c r="B37" s="120"/>
      <c r="C37" s="153"/>
      <c r="D37" s="160"/>
      <c r="E37" s="159"/>
      <c r="F37" s="165"/>
      <c r="G37" s="146"/>
      <c r="H37" s="146"/>
      <c r="I37" s="156"/>
    </row>
    <row r="38" spans="1:9" x14ac:dyDescent="0.25">
      <c r="A38" s="122" t="s">
        <v>1</v>
      </c>
      <c r="B38" s="40">
        <v>699</v>
      </c>
      <c r="C38" s="153" t="s">
        <v>84</v>
      </c>
      <c r="D38" s="155">
        <v>200</v>
      </c>
      <c r="E38" s="161"/>
      <c r="F38" s="148">
        <v>0.14000000000000001</v>
      </c>
      <c r="G38" s="148">
        <v>0.02</v>
      </c>
      <c r="H38" s="148">
        <v>24.441980000000001</v>
      </c>
      <c r="I38" s="148">
        <v>101.48</v>
      </c>
    </row>
    <row r="39" spans="1:9" x14ac:dyDescent="0.25">
      <c r="A39" s="122" t="s">
        <v>0</v>
      </c>
      <c r="B39" s="120">
        <v>2012</v>
      </c>
      <c r="C39" s="276" t="s">
        <v>29</v>
      </c>
      <c r="D39" s="147" t="s">
        <v>30</v>
      </c>
      <c r="E39" s="129"/>
      <c r="F39" s="156">
        <v>3.93</v>
      </c>
      <c r="G39" s="156">
        <v>0.54</v>
      </c>
      <c r="H39" s="156">
        <v>29.63</v>
      </c>
      <c r="I39" s="156">
        <v>119.86</v>
      </c>
    </row>
    <row r="40" spans="1:9" x14ac:dyDescent="0.25">
      <c r="A40" s="229"/>
      <c r="B40" s="120"/>
      <c r="C40" s="227"/>
      <c r="D40" s="147"/>
      <c r="E40" s="119"/>
      <c r="F40" s="156"/>
      <c r="G40" s="163"/>
      <c r="H40" s="163"/>
      <c r="I40" s="163"/>
    </row>
    <row r="41" spans="1:9" x14ac:dyDescent="0.25">
      <c r="A41" s="52"/>
      <c r="B41" s="40"/>
      <c r="C41" s="48"/>
      <c r="D41" s="147"/>
      <c r="E41" s="119"/>
      <c r="F41" s="156"/>
      <c r="G41" s="163"/>
      <c r="H41" s="163"/>
      <c r="I41" s="163"/>
    </row>
    <row r="42" spans="1:9" x14ac:dyDescent="0.25">
      <c r="A42" s="52"/>
      <c r="B42" s="42"/>
      <c r="C42" s="48"/>
      <c r="D42" s="147"/>
      <c r="E42" s="129"/>
      <c r="F42" s="163"/>
      <c r="G42" s="164"/>
      <c r="H42" s="164"/>
      <c r="I42" s="163"/>
    </row>
    <row r="43" spans="1:9" x14ac:dyDescent="0.25">
      <c r="A43" s="52"/>
      <c r="B43" s="42"/>
      <c r="C43" s="33" t="s">
        <v>24</v>
      </c>
      <c r="D43" s="162">
        <v>470</v>
      </c>
      <c r="E43" s="68">
        <v>73.5</v>
      </c>
      <c r="F43" s="164">
        <f>F35+F36+F37+F38+F39+F40</f>
        <v>27.189999999999998</v>
      </c>
      <c r="G43" s="164">
        <f t="shared" ref="G43:I43" si="1">G35+G36+G37+G38+G39+G40</f>
        <v>15.41</v>
      </c>
      <c r="H43" s="164">
        <f t="shared" si="1"/>
        <v>89.071979999999996</v>
      </c>
      <c r="I43" s="164">
        <f t="shared" si="1"/>
        <v>587.69999999999993</v>
      </c>
    </row>
    <row r="44" spans="1:9" ht="15.75" thickBot="1" x14ac:dyDescent="0.3">
      <c r="A44" s="57"/>
      <c r="B44" s="44"/>
      <c r="C44" s="47"/>
      <c r="D44" s="49"/>
      <c r="E44" s="20"/>
      <c r="F44" s="49"/>
      <c r="G44" s="49"/>
      <c r="H44" s="49"/>
      <c r="I44" s="50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21.02</vt:lpstr>
      <vt:lpstr>22.02</vt:lpstr>
      <vt:lpstr>23.02</vt:lpstr>
      <vt:lpstr>24.02</vt:lpstr>
      <vt:lpstr>25.02</vt:lpstr>
      <vt:lpstr>26.02</vt:lpstr>
      <vt:lpstr>28.02</vt:lpstr>
      <vt:lpstr>01.03</vt:lpstr>
      <vt:lpstr>02.03</vt:lpstr>
      <vt:lpstr>03.03</vt:lpstr>
      <vt:lpstr>04.03</vt:lpstr>
      <vt:lpstr>05.03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2022-03-02T07:06:02Z</dcterms:modified>
</cp:coreProperties>
</file>